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720" windowHeight="7320" activeTab="0"/>
  </bookViews>
  <sheets>
    <sheet name="Report" sheetId="1" r:id="rId1"/>
    <sheet name="Data" sheetId="2" r:id="rId2"/>
    <sheet name="Sheet3" sheetId="3" r:id="rId3"/>
  </sheets>
  <definedNames>
    <definedName name="_xlnm.Print_Area" localSheetId="0">'Report'!$A$1:$I$41</definedName>
  </definedNames>
  <calcPr fullCalcOnLoad="1"/>
</workbook>
</file>

<file path=xl/sharedStrings.xml><?xml version="1.0" encoding="utf-8"?>
<sst xmlns="http://schemas.openxmlformats.org/spreadsheetml/2006/main" count="207" uniqueCount="92">
  <si>
    <t>Independent Marine Oil Services</t>
  </si>
  <si>
    <t>Port</t>
  </si>
  <si>
    <t>New York</t>
  </si>
  <si>
    <t>Philadelphia</t>
  </si>
  <si>
    <t>Miami</t>
  </si>
  <si>
    <t>New Orleans</t>
  </si>
  <si>
    <t>Houston</t>
  </si>
  <si>
    <t>Los Angeles</t>
  </si>
  <si>
    <t>mtd</t>
  </si>
  <si>
    <t>mtw</t>
  </si>
  <si>
    <t>Panama</t>
  </si>
  <si>
    <t>Rotterdam</t>
  </si>
  <si>
    <t>Hamburg</t>
  </si>
  <si>
    <t>Antwerp</t>
  </si>
  <si>
    <t>Gibraltar</t>
  </si>
  <si>
    <t>Malta</t>
  </si>
  <si>
    <t>Suez</t>
  </si>
  <si>
    <t>Durban</t>
  </si>
  <si>
    <t>Singapore</t>
  </si>
  <si>
    <t>Hong Kong</t>
  </si>
  <si>
    <t>* to convert p/mt into p/gal, pls note the flwg:</t>
  </si>
  <si>
    <t>380cSt &amp; 180cSt divide by 267</t>
  </si>
  <si>
    <t>MGO (U.S. Gulf) divide by 302</t>
  </si>
  <si>
    <t>MGO (all other ports) divide by 306</t>
  </si>
  <si>
    <t>Result</t>
  </si>
  <si>
    <t>Enter $/Tonne</t>
  </si>
  <si>
    <t xml:space="preserve">        N/A</t>
  </si>
  <si>
    <t>MDO(DMB) divide by 298</t>
  </si>
  <si>
    <t>Venezuela</t>
  </si>
  <si>
    <t>Davant divide by 310</t>
  </si>
  <si>
    <t>Prices are indications only and are subject to change depending on market conditions.</t>
  </si>
  <si>
    <r>
      <t>Legend</t>
    </r>
    <r>
      <rPr>
        <sz val="10"/>
        <color indexed="10"/>
        <rFont val="Arial"/>
        <family val="0"/>
      </rPr>
      <t>:</t>
    </r>
    <r>
      <rPr>
        <sz val="10"/>
        <color indexed="17"/>
        <rFont val="Arial"/>
        <family val="2"/>
      </rPr>
      <t xml:space="preserve"> prices up</t>
    </r>
    <r>
      <rPr>
        <sz val="10"/>
        <color indexed="10"/>
        <rFont val="Arial"/>
        <family val="0"/>
      </rPr>
      <t xml:space="preserve">, </t>
    </r>
    <r>
      <rPr>
        <sz val="10"/>
        <color indexed="10"/>
        <rFont val="Arial"/>
        <family val="2"/>
      </rPr>
      <t>prices down</t>
    </r>
    <r>
      <rPr>
        <sz val="10"/>
        <color indexed="10"/>
        <rFont val="Arial"/>
        <family val="0"/>
      </rPr>
      <t xml:space="preserve">, </t>
    </r>
    <r>
      <rPr>
        <sz val="10"/>
        <color indexed="8"/>
        <rFont val="Arial"/>
        <family val="2"/>
      </rPr>
      <t>prices unchanged - since last report</t>
    </r>
  </si>
  <si>
    <t xml:space="preserve">        MGO</t>
  </si>
  <si>
    <t>Curacao</t>
  </si>
  <si>
    <t>N/A - Not available</t>
  </si>
  <si>
    <t>S/A - Sub avails</t>
  </si>
  <si>
    <t>S/E - Sub enquiry/inquiry</t>
  </si>
  <si>
    <t xml:space="preserve">        S/E</t>
  </si>
  <si>
    <t>Richards Bay</t>
  </si>
  <si>
    <t xml:space="preserve">     RMG H/S</t>
  </si>
  <si>
    <t xml:space="preserve">     RME L/S</t>
  </si>
  <si>
    <t xml:space="preserve"> ULSFO O.1%</t>
  </si>
  <si>
    <t xml:space="preserve"> ULSFO 0.1%</t>
  </si>
  <si>
    <t xml:space="preserve">         S/E</t>
  </si>
  <si>
    <t>375.00-379.00</t>
  </si>
  <si>
    <t>411.00-415.00</t>
  </si>
  <si>
    <t>681.00-686.00</t>
  </si>
  <si>
    <t>383.00-387.00</t>
  </si>
  <si>
    <t>488.00-492.00</t>
  </si>
  <si>
    <t>740.00-745.00</t>
  </si>
  <si>
    <t>353.00-358.00</t>
  </si>
  <si>
    <t>403.00-408.00</t>
  </si>
  <si>
    <t>600.00-605.00</t>
  </si>
  <si>
    <t>656.00-666.00</t>
  </si>
  <si>
    <t>344.00-349.00</t>
  </si>
  <si>
    <t>468.00-473.00</t>
  </si>
  <si>
    <t>662.00-672.00</t>
  </si>
  <si>
    <t>325.00-330.00</t>
  </si>
  <si>
    <t>360.00-365.00</t>
  </si>
  <si>
    <t>645.00-650.00</t>
  </si>
  <si>
    <t>359.00-364.00</t>
  </si>
  <si>
    <t>402.00-407.00</t>
  </si>
  <si>
    <t>640.00-650.00</t>
  </si>
  <si>
    <t>360.00-363.00</t>
  </si>
  <si>
    <t>422.50-425.00</t>
  </si>
  <si>
    <t>639.00-642.00</t>
  </si>
  <si>
    <t>374.00-378.00</t>
  </si>
  <si>
    <t>549.00-553.00</t>
  </si>
  <si>
    <t>626.00-631.00</t>
  </si>
  <si>
    <t>342.00-345.00</t>
  </si>
  <si>
    <t>383.00-386.00</t>
  </si>
  <si>
    <t>540.00-543.00</t>
  </si>
  <si>
    <t>375.00-380.00</t>
  </si>
  <si>
    <t>340.00-343.00</t>
  </si>
  <si>
    <t>365.00-368.00</t>
  </si>
  <si>
    <t>570.00-573.00</t>
  </si>
  <si>
    <t>595.00-600.00</t>
  </si>
  <si>
    <t>575.00-580.00</t>
  </si>
  <si>
    <t>365.00-370.00</t>
  </si>
  <si>
    <t>390.00-395.00</t>
  </si>
  <si>
    <t>634.00-639.00</t>
  </si>
  <si>
    <t>371.00-376.00</t>
  </si>
  <si>
    <t>609.00-614.00</t>
  </si>
  <si>
    <t>415.00-420.00</t>
  </si>
  <si>
    <t>865.00-870.00</t>
  </si>
  <si>
    <t>428.00-433.00</t>
  </si>
  <si>
    <t>410.00-415.00</t>
  </si>
  <si>
    <t>730.00-735.00</t>
  </si>
  <si>
    <t>355.00-359.00</t>
  </si>
  <si>
    <t>377.00-381.00</t>
  </si>
  <si>
    <t>578.00-593.00</t>
  </si>
  <si>
    <t>581.00-586.00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</si>
</sst>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</numFmts>
  <fonts count="47">
    <font>
      <sz val="10"/>
      <name val="Arial"/>
      <family val="0"/>
    </font>
    <font>
      <sz val="18"/>
      <color indexed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0"/>
      <color indexed="17"/>
      <name val="Arial"/>
      <family val="0"/>
    </font>
    <font>
      <sz val="10"/>
      <color indexed="8"/>
      <name val="Arial"/>
      <family val="0"/>
    </font>
    <font>
      <sz val="10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4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4" tint="-0.24997000396251678"/>
      <name val="Arial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15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15" fontId="2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15" fontId="0" fillId="0" borderId="0" xfId="0" applyNumberForma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15" fontId="7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Alignment="1">
      <alignment/>
    </xf>
    <xf numFmtId="0" fontId="44" fillId="0" borderId="10" xfId="0" applyFont="1" applyBorder="1" applyAlignment="1">
      <alignment/>
    </xf>
    <xf numFmtId="15" fontId="44" fillId="0" borderId="1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45" fillId="0" borderId="0" xfId="0" applyFont="1" applyBorder="1" applyAlignment="1">
      <alignment/>
    </xf>
    <xf numFmtId="0" fontId="46" fillId="0" borderId="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H1" sqref="H1"/>
    </sheetView>
  </sheetViews>
  <sheetFormatPr defaultColWidth="9.140625" defaultRowHeight="12.75"/>
  <cols>
    <col min="1" max="1" width="15.00390625" style="0" customWidth="1"/>
    <col min="2" max="2" width="13.57421875" style="0" customWidth="1"/>
    <col min="3" max="3" width="6.7109375" style="0" customWidth="1"/>
    <col min="4" max="4" width="13.57421875" style="0" customWidth="1"/>
    <col min="5" max="5" width="6.7109375" style="0" customWidth="1"/>
    <col min="6" max="6" width="13.57421875" style="0" customWidth="1"/>
    <col min="7" max="7" width="6.7109375" style="2" customWidth="1"/>
    <col min="8" max="8" width="14.7109375" style="0" customWidth="1"/>
    <col min="9" max="9" width="6.7109375" style="2" customWidth="1"/>
  </cols>
  <sheetData>
    <row r="1" spans="1:8" ht="23.25">
      <c r="A1" s="1" t="s">
        <v>0</v>
      </c>
      <c r="H1" s="13">
        <v>42125</v>
      </c>
    </row>
    <row r="2" spans="1:8" ht="23.25">
      <c r="A2" s="1"/>
      <c r="H2" s="2"/>
    </row>
    <row r="3" ht="15">
      <c r="A3" s="11" t="s">
        <v>30</v>
      </c>
    </row>
    <row r="5" spans="1:9" ht="12.75">
      <c r="A5" s="16" t="s">
        <v>1</v>
      </c>
      <c r="B5" s="16" t="s">
        <v>39</v>
      </c>
      <c r="C5" s="16"/>
      <c r="D5" s="16" t="s">
        <v>40</v>
      </c>
      <c r="E5" s="16"/>
      <c r="F5" s="16" t="s">
        <v>41</v>
      </c>
      <c r="G5" s="17"/>
      <c r="H5" s="16" t="s">
        <v>32</v>
      </c>
      <c r="I5" s="17"/>
    </row>
    <row r="7" spans="1:9" s="7" customFormat="1" ht="12" customHeight="1">
      <c r="A7" s="7" t="s">
        <v>2</v>
      </c>
      <c r="B7" s="20" t="str">
        <f>+Data!B2</f>
        <v>375.00-379.00</v>
      </c>
      <c r="C7" s="7" t="s">
        <v>9</v>
      </c>
      <c r="D7" s="14" t="str">
        <f>+Data!C2</f>
        <v>411.00-415.00</v>
      </c>
      <c r="E7" s="7" t="s">
        <v>9</v>
      </c>
      <c r="F7" s="7" t="str">
        <f>+Data!D2</f>
        <v>        S/E</v>
      </c>
      <c r="G7" s="8" t="s">
        <v>9</v>
      </c>
      <c r="H7" s="20" t="str">
        <f>+Data!E2</f>
        <v>681.00-686.00</v>
      </c>
      <c r="I7" s="8" t="s">
        <v>9</v>
      </c>
    </row>
    <row r="8" spans="1:9" s="7" customFormat="1" ht="12.75">
      <c r="A8" s="7" t="s">
        <v>3</v>
      </c>
      <c r="B8" s="20" t="str">
        <f>+Data!B3</f>
        <v>383.00-387.00</v>
      </c>
      <c r="C8" s="7" t="s">
        <v>9</v>
      </c>
      <c r="D8" s="20" t="str">
        <f>+Data!C3</f>
        <v>488.00-492.00</v>
      </c>
      <c r="E8" s="7" t="s">
        <v>9</v>
      </c>
      <c r="F8" s="7" t="str">
        <f>+Data!D3</f>
        <v>        S/E</v>
      </c>
      <c r="G8" s="8" t="s">
        <v>9</v>
      </c>
      <c r="H8" s="20" t="str">
        <f>+Data!E3</f>
        <v>681.00-686.00</v>
      </c>
      <c r="I8" s="8" t="s">
        <v>9</v>
      </c>
    </row>
    <row r="9" spans="1:9" s="7" customFormat="1" ht="12.75">
      <c r="A9" s="7" t="s">
        <v>4</v>
      </c>
      <c r="B9" s="14" t="str">
        <f>+Data!B4</f>
        <v>        S/E</v>
      </c>
      <c r="C9" s="7" t="s">
        <v>8</v>
      </c>
      <c r="D9" s="14" t="str">
        <f>+Data!C4</f>
        <v>        S/E</v>
      </c>
      <c r="E9" s="7" t="s">
        <v>8</v>
      </c>
      <c r="F9" s="7" t="str">
        <f>+Data!D4</f>
        <v>        S/E</v>
      </c>
      <c r="G9" s="8" t="s">
        <v>8</v>
      </c>
      <c r="H9" s="20" t="str">
        <f>+Data!E4</f>
        <v>740.00-745.00</v>
      </c>
      <c r="I9" s="8" t="s">
        <v>8</v>
      </c>
    </row>
    <row r="10" spans="1:9" s="7" customFormat="1" ht="12.75">
      <c r="A10" s="7" t="s">
        <v>5</v>
      </c>
      <c r="B10" s="19" t="str">
        <f>+Data!B5</f>
        <v>353.00-358.00</v>
      </c>
      <c r="C10" s="7" t="s">
        <v>9</v>
      </c>
      <c r="D10" s="19" t="str">
        <f>+Data!C5</f>
        <v>403.00-408.00</v>
      </c>
      <c r="E10" s="7" t="s">
        <v>9</v>
      </c>
      <c r="F10" s="20" t="str">
        <f>+Data!D5</f>
        <v>600.00-605.00</v>
      </c>
      <c r="G10" s="8" t="s">
        <v>9</v>
      </c>
      <c r="H10" s="19" t="str">
        <f>+Data!E5</f>
        <v>656.00-666.00</v>
      </c>
      <c r="I10" s="8" t="s">
        <v>8</v>
      </c>
    </row>
    <row r="11" spans="1:9" s="7" customFormat="1" ht="12.75">
      <c r="A11" s="7" t="s">
        <v>6</v>
      </c>
      <c r="B11" s="20" t="str">
        <f>+Data!B6</f>
        <v>344.00-349.00</v>
      </c>
      <c r="C11" s="7" t="s">
        <v>9</v>
      </c>
      <c r="D11" s="19" t="str">
        <f>+Data!C6</f>
        <v>468.00-473.00</v>
      </c>
      <c r="E11" s="7" t="s">
        <v>9</v>
      </c>
      <c r="F11" s="7" t="str">
        <f>+Data!D6</f>
        <v>600.00-605.00</v>
      </c>
      <c r="G11" s="8" t="s">
        <v>9</v>
      </c>
      <c r="H11" s="20" t="str">
        <f>+Data!E6</f>
        <v>662.00-672.00</v>
      </c>
      <c r="I11" s="8" t="s">
        <v>8</v>
      </c>
    </row>
    <row r="12" spans="1:9" s="7" customFormat="1" ht="12.75">
      <c r="A12" s="7" t="s">
        <v>7</v>
      </c>
      <c r="B12" s="14" t="str">
        <f>+Data!B7</f>
        <v>325.00-330.00</v>
      </c>
      <c r="C12" s="7" t="s">
        <v>9</v>
      </c>
      <c r="D12" s="14" t="str">
        <f>+Data!C7</f>
        <v>360.00-365.00</v>
      </c>
      <c r="E12" s="7" t="s">
        <v>9</v>
      </c>
      <c r="F12" s="7" t="str">
        <f>+Data!D7</f>
        <v>        S/E</v>
      </c>
      <c r="G12" s="8" t="s">
        <v>9</v>
      </c>
      <c r="H12" s="20" t="str">
        <f>+Data!E7</f>
        <v>645.00-650.00</v>
      </c>
      <c r="I12" s="8" t="s">
        <v>9</v>
      </c>
    </row>
    <row r="13" ht="12.75">
      <c r="H13" s="10"/>
    </row>
    <row r="14" spans="1:9" s="7" customFormat="1" ht="12.75">
      <c r="A14" s="7" t="s">
        <v>10</v>
      </c>
      <c r="B14" s="20" t="str">
        <f>+Data!B9</f>
        <v>359.00-364.00</v>
      </c>
      <c r="C14" s="7" t="s">
        <v>9</v>
      </c>
      <c r="D14" s="7" t="str">
        <f>+Data!C9</f>
        <v>402.00-407.00</v>
      </c>
      <c r="E14" s="7" t="s">
        <v>9</v>
      </c>
      <c r="F14" s="7" t="str">
        <f>+Data!D9</f>
        <v>        S/E</v>
      </c>
      <c r="G14" s="8" t="s">
        <v>9</v>
      </c>
      <c r="H14" s="14" t="str">
        <f>+Data!E9</f>
        <v>640.00-650.00</v>
      </c>
      <c r="I14" s="8" t="s">
        <v>9</v>
      </c>
    </row>
    <row r="15" spans="1:9" s="7" customFormat="1" ht="12.75">
      <c r="A15" s="7" t="s">
        <v>28</v>
      </c>
      <c r="B15" s="14" t="str">
        <f>+Data!B10</f>
        <v>360.00-363.00</v>
      </c>
      <c r="C15" s="7" t="s">
        <v>9</v>
      </c>
      <c r="D15" s="14" t="str">
        <f>+Data!C10</f>
        <v>422.50-425.00</v>
      </c>
      <c r="E15" s="7" t="s">
        <v>9</v>
      </c>
      <c r="F15" s="7" t="str">
        <f>+Data!D10</f>
        <v>        N/A</v>
      </c>
      <c r="G15" s="8"/>
      <c r="H15" s="14" t="str">
        <f>+Data!E10</f>
        <v>639.00-642.00</v>
      </c>
      <c r="I15" s="8" t="s">
        <v>9</v>
      </c>
    </row>
    <row r="16" spans="1:9" s="7" customFormat="1" ht="12.75">
      <c r="A16" s="18" t="s">
        <v>33</v>
      </c>
      <c r="B16" s="20" t="str">
        <f>+Data!B11</f>
        <v>374.00-378.00</v>
      </c>
      <c r="C16" s="18" t="s">
        <v>8</v>
      </c>
      <c r="D16" s="14" t="str">
        <f>+Data!C11</f>
        <v>549.00-553.00</v>
      </c>
      <c r="E16" s="18" t="s">
        <v>8</v>
      </c>
      <c r="F16" s="7" t="str">
        <f>+Data!D11</f>
        <v>        S/E</v>
      </c>
      <c r="G16" s="8" t="s">
        <v>8</v>
      </c>
      <c r="H16" s="19" t="str">
        <f>+Data!E11</f>
        <v>626.00-631.00</v>
      </c>
      <c r="I16" s="8" t="s">
        <v>8</v>
      </c>
    </row>
    <row r="17" spans="2:8" ht="12.75">
      <c r="B17" s="15"/>
      <c r="D17" s="15"/>
      <c r="H17" s="10"/>
    </row>
    <row r="18" spans="1:9" s="7" customFormat="1" ht="12.75">
      <c r="A18" s="7" t="s">
        <v>11</v>
      </c>
      <c r="B18" s="14" t="str">
        <f>+Data!B13</f>
        <v>342.00-345.00</v>
      </c>
      <c r="C18" s="7" t="s">
        <v>8</v>
      </c>
      <c r="D18" s="14" t="str">
        <f>+Data!C13</f>
        <v>383.00-386.00</v>
      </c>
      <c r="E18" s="7" t="s">
        <v>8</v>
      </c>
      <c r="F18" s="7" t="str">
        <f>+Data!D13</f>
        <v>540.00-543.00</v>
      </c>
      <c r="G18" s="8" t="s">
        <v>8</v>
      </c>
      <c r="H18" s="14" t="str">
        <f>+Data!E13</f>
        <v>375.00-380.00</v>
      </c>
      <c r="I18" s="8" t="s">
        <v>8</v>
      </c>
    </row>
    <row r="19" spans="1:9" s="7" customFormat="1" ht="12.75">
      <c r="A19" s="7" t="s">
        <v>12</v>
      </c>
      <c r="B19" s="14" t="str">
        <f>+Data!B14</f>
        <v>340.00-343.00</v>
      </c>
      <c r="C19" s="7" t="s">
        <v>8</v>
      </c>
      <c r="D19" s="14" t="str">
        <f>+Data!C14</f>
        <v>365.00-368.00</v>
      </c>
      <c r="E19" s="7" t="s">
        <v>8</v>
      </c>
      <c r="F19" s="7" t="str">
        <f>+Data!D14</f>
        <v>570.00-573.00</v>
      </c>
      <c r="G19" s="8" t="s">
        <v>8</v>
      </c>
      <c r="H19" s="14" t="str">
        <f>+Data!E14</f>
        <v>595.00-600.00</v>
      </c>
      <c r="I19" s="8" t="s">
        <v>8</v>
      </c>
    </row>
    <row r="20" spans="1:9" s="7" customFormat="1" ht="12.75">
      <c r="A20" s="7" t="s">
        <v>13</v>
      </c>
      <c r="B20" s="14" t="str">
        <f>+Data!B15</f>
        <v>342.00-345.00</v>
      </c>
      <c r="C20" s="7" t="s">
        <v>8</v>
      </c>
      <c r="D20" s="14" t="str">
        <f>+Data!C15</f>
        <v>383.00-386.00</v>
      </c>
      <c r="E20" s="7" t="s">
        <v>8</v>
      </c>
      <c r="F20" s="7" t="str">
        <f>+Data!D15</f>
        <v>540.00-543.00</v>
      </c>
      <c r="G20" s="8" t="s">
        <v>8</v>
      </c>
      <c r="H20" s="14" t="str">
        <f>+Data!E15</f>
        <v>575.00-580.00</v>
      </c>
      <c r="I20" s="8" t="s">
        <v>8</v>
      </c>
    </row>
    <row r="21" spans="2:8" ht="12.75">
      <c r="B21" s="10"/>
      <c r="D21" s="10"/>
      <c r="H21" s="10"/>
    </row>
    <row r="22" spans="1:9" s="7" customFormat="1" ht="12.75">
      <c r="A22" s="7" t="s">
        <v>14</v>
      </c>
      <c r="B22" s="20" t="str">
        <f>+Data!B17</f>
        <v>365.00-370.00</v>
      </c>
      <c r="C22" s="7" t="s">
        <v>8</v>
      </c>
      <c r="D22" s="20" t="str">
        <f>+Data!C17</f>
        <v>390.00-395.00</v>
      </c>
      <c r="E22" s="7" t="s">
        <v>8</v>
      </c>
      <c r="F22" s="14" t="str">
        <f>+Data!D17</f>
        <v>        S/E</v>
      </c>
      <c r="G22" s="8" t="s">
        <v>8</v>
      </c>
      <c r="H22" s="20" t="str">
        <f>+Data!E17</f>
        <v>634.00-639.00</v>
      </c>
      <c r="I22" s="8" t="s">
        <v>8</v>
      </c>
    </row>
    <row r="23" spans="1:9" s="7" customFormat="1" ht="12.75">
      <c r="A23" s="7" t="s">
        <v>15</v>
      </c>
      <c r="B23" s="20" t="str">
        <f>+Data!B18</f>
        <v>359.00-364.00</v>
      </c>
      <c r="C23" s="7" t="s">
        <v>8</v>
      </c>
      <c r="D23" s="20" t="str">
        <f>+Data!C18</f>
        <v>371.00-376.00</v>
      </c>
      <c r="E23" s="7" t="s">
        <v>8</v>
      </c>
      <c r="F23" s="7" t="str">
        <f>+Data!D18</f>
        <v>        S/E</v>
      </c>
      <c r="G23" s="8" t="s">
        <v>8</v>
      </c>
      <c r="H23" s="20" t="str">
        <f>+Data!E18</f>
        <v>609.00-614.00</v>
      </c>
      <c r="I23" s="8" t="s">
        <v>8</v>
      </c>
    </row>
    <row r="24" spans="2:8" ht="12.75">
      <c r="B24" s="10"/>
      <c r="D24" s="10"/>
      <c r="H24" s="9"/>
    </row>
    <row r="25" spans="1:9" s="7" customFormat="1" ht="12.75">
      <c r="A25" s="7" t="s">
        <v>16</v>
      </c>
      <c r="B25" s="14" t="str">
        <f>+Data!B20</f>
        <v>360.00-365.00</v>
      </c>
      <c r="C25" s="7" t="s">
        <v>8</v>
      </c>
      <c r="D25" s="14" t="str">
        <f>+Data!C20</f>
        <v>415.00-420.00</v>
      </c>
      <c r="E25" s="7" t="s">
        <v>8</v>
      </c>
      <c r="F25" s="7" t="str">
        <f>+Data!D20</f>
        <v>        N/A</v>
      </c>
      <c r="G25" s="8"/>
      <c r="H25" s="14" t="str">
        <f>+Data!E20</f>
        <v>865.00-870.00</v>
      </c>
      <c r="I25" s="8" t="s">
        <v>8</v>
      </c>
    </row>
    <row r="26" spans="1:9" s="7" customFormat="1" ht="12.75">
      <c r="A26" s="7" t="s">
        <v>38</v>
      </c>
      <c r="B26" s="7" t="str">
        <f>+Data!B21</f>
        <v>        N/A</v>
      </c>
      <c r="C26" s="18" t="s">
        <v>9</v>
      </c>
      <c r="D26" s="14" t="str">
        <f>+Data!C21</f>
        <v>428.00-433.00</v>
      </c>
      <c r="E26" s="18" t="s">
        <v>9</v>
      </c>
      <c r="F26" s="7" t="str">
        <f>+Data!D21</f>
        <v>        N/A</v>
      </c>
      <c r="G26" s="8"/>
      <c r="H26" s="14" t="str">
        <f>+Data!E21</f>
        <v>         S/E</v>
      </c>
      <c r="I26" s="8" t="s">
        <v>9</v>
      </c>
    </row>
    <row r="27" spans="1:9" s="7" customFormat="1" ht="12.75">
      <c r="A27" s="7" t="s">
        <v>17</v>
      </c>
      <c r="B27" s="7" t="str">
        <f>+Data!B22</f>
        <v>        N/A</v>
      </c>
      <c r="C27" s="18" t="s">
        <v>9</v>
      </c>
      <c r="D27" s="14" t="str">
        <f>+Data!C22</f>
        <v>410.00-415.00</v>
      </c>
      <c r="E27" s="18" t="s">
        <v>9</v>
      </c>
      <c r="F27" s="14" t="str">
        <f>+Data!D22</f>
        <v>        N/A</v>
      </c>
      <c r="G27" s="8"/>
      <c r="H27" s="14" t="str">
        <f>+Data!E22</f>
        <v>730.00-735.00</v>
      </c>
      <c r="I27" s="8" t="s">
        <v>9</v>
      </c>
    </row>
    <row r="28" spans="4:8" ht="12.75">
      <c r="D28" s="10"/>
      <c r="H28" s="10"/>
    </row>
    <row r="29" spans="1:9" s="7" customFormat="1" ht="12.75">
      <c r="A29" s="7" t="s">
        <v>18</v>
      </c>
      <c r="B29" s="14" t="str">
        <f>+Data!B24</f>
        <v>355.00-359.00</v>
      </c>
      <c r="C29" s="7" t="s">
        <v>8</v>
      </c>
      <c r="D29" s="14" t="str">
        <f>+Data!C24</f>
        <v>377.00-381.00</v>
      </c>
      <c r="E29" s="7" t="s">
        <v>8</v>
      </c>
      <c r="F29" s="14" t="str">
        <f>+Data!D24</f>
        <v>        N/A</v>
      </c>
      <c r="G29" s="8"/>
      <c r="H29" s="14" t="str">
        <f>+Data!E24</f>
        <v>578.00-593.00</v>
      </c>
      <c r="I29" s="8" t="s">
        <v>8</v>
      </c>
    </row>
    <row r="30" spans="1:9" s="7" customFormat="1" ht="12.75">
      <c r="A30" s="7" t="s">
        <v>19</v>
      </c>
      <c r="B30" s="14" t="str">
        <f>+Data!B25</f>
        <v>374.00-378.00</v>
      </c>
      <c r="C30" s="7" t="s">
        <v>8</v>
      </c>
      <c r="D30" s="14" t="str">
        <f>+Data!C25</f>
        <v>383.00-387.00</v>
      </c>
      <c r="E30" s="7" t="s">
        <v>8</v>
      </c>
      <c r="F30" s="14" t="str">
        <f>+Data!D25</f>
        <v>        N/A</v>
      </c>
      <c r="G30" s="8"/>
      <c r="H30" s="14" t="str">
        <f>+Data!E25</f>
        <v>581.00-586.00</v>
      </c>
      <c r="I30" s="8" t="s">
        <v>8</v>
      </c>
    </row>
    <row r="34" ht="12.75">
      <c r="A34" t="s">
        <v>20</v>
      </c>
    </row>
    <row r="35" spans="6:9" ht="12.75">
      <c r="F35" s="3" t="s">
        <v>25</v>
      </c>
      <c r="G35" s="4" t="s">
        <v>24</v>
      </c>
      <c r="H35" s="3"/>
      <c r="I35" s="4"/>
    </row>
    <row r="36" spans="2:9" ht="12.75">
      <c r="B36" t="s">
        <v>21</v>
      </c>
      <c r="F36" s="5"/>
      <c r="G36" s="6">
        <f>+F36/267</f>
        <v>0</v>
      </c>
      <c r="H36" s="5"/>
      <c r="I36" s="6"/>
    </row>
    <row r="37" spans="2:9" ht="12.75">
      <c r="B37" t="s">
        <v>27</v>
      </c>
      <c r="F37" s="5"/>
      <c r="G37" s="6">
        <f>+F37/298</f>
        <v>0</v>
      </c>
      <c r="H37" s="5"/>
      <c r="I37" s="6"/>
    </row>
    <row r="38" spans="2:9" ht="12.75">
      <c r="B38" t="s">
        <v>22</v>
      </c>
      <c r="F38" s="5"/>
      <c r="G38" s="6">
        <f>+F38/302</f>
        <v>0</v>
      </c>
      <c r="H38" s="5"/>
      <c r="I38" s="6"/>
    </row>
    <row r="39" spans="2:9" ht="12.75">
      <c r="B39" t="s">
        <v>23</v>
      </c>
      <c r="F39" s="5"/>
      <c r="G39" s="6">
        <f>+F39/306</f>
        <v>0</v>
      </c>
      <c r="H39" s="5"/>
      <c r="I39" s="6"/>
    </row>
    <row r="40" spans="2:7" ht="12.75">
      <c r="B40" t="s">
        <v>29</v>
      </c>
      <c r="G40" s="6">
        <f>+F40/310</f>
        <v>0</v>
      </c>
    </row>
    <row r="42" ht="12.75">
      <c r="A42" s="12" t="s">
        <v>31</v>
      </c>
    </row>
    <row r="43" ht="12.75">
      <c r="A43" s="9"/>
    </row>
    <row r="44" ht="12.75">
      <c r="A44" s="10" t="s">
        <v>34</v>
      </c>
    </row>
    <row r="45" ht="12.75">
      <c r="A45" t="s">
        <v>35</v>
      </c>
    </row>
    <row r="46" ht="12.75">
      <c r="A46" t="s">
        <v>36</v>
      </c>
    </row>
  </sheetData>
  <sheetProtection/>
  <printOptions/>
  <pageMargins left="0.25" right="0.25" top="1" bottom="1" header="0.5" footer="0.5"/>
  <pageSetup horizontalDpi="300" verticalDpi="3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E25" sqref="E25"/>
    </sheetView>
  </sheetViews>
  <sheetFormatPr defaultColWidth="9.140625" defaultRowHeight="12.75"/>
  <cols>
    <col min="1" max="1" width="14.140625" style="0" customWidth="1"/>
    <col min="2" max="4" width="13.57421875" style="0" customWidth="1"/>
    <col min="5" max="5" width="14.57421875" style="0" customWidth="1"/>
  </cols>
  <sheetData>
    <row r="1" spans="2:5" ht="12.75">
      <c r="B1" s="16" t="s">
        <v>39</v>
      </c>
      <c r="C1" s="16" t="s">
        <v>40</v>
      </c>
      <c r="D1" s="16" t="s">
        <v>42</v>
      </c>
      <c r="E1" s="16" t="s">
        <v>32</v>
      </c>
    </row>
    <row r="2" spans="1:5" ht="12.75">
      <c r="A2" t="s">
        <v>2</v>
      </c>
      <c r="B2" t="s">
        <v>44</v>
      </c>
      <c r="C2" t="s">
        <v>45</v>
      </c>
      <c r="D2" t="s">
        <v>37</v>
      </c>
      <c r="E2" t="s">
        <v>46</v>
      </c>
    </row>
    <row r="3" spans="1:5" ht="12.75">
      <c r="A3" t="s">
        <v>3</v>
      </c>
      <c r="B3" t="s">
        <v>47</v>
      </c>
      <c r="C3" t="s">
        <v>48</v>
      </c>
      <c r="D3" t="s">
        <v>37</v>
      </c>
      <c r="E3" t="s">
        <v>46</v>
      </c>
    </row>
    <row r="4" spans="1:5" ht="12.75">
      <c r="A4" t="s">
        <v>4</v>
      </c>
      <c r="B4" t="s">
        <v>37</v>
      </c>
      <c r="C4" t="s">
        <v>37</v>
      </c>
      <c r="D4" t="s">
        <v>37</v>
      </c>
      <c r="E4" t="s">
        <v>49</v>
      </c>
    </row>
    <row r="5" spans="1:5" ht="12.75">
      <c r="A5" t="s">
        <v>5</v>
      </c>
      <c r="B5" t="s">
        <v>50</v>
      </c>
      <c r="C5" t="s">
        <v>51</v>
      </c>
      <c r="D5" t="s">
        <v>52</v>
      </c>
      <c r="E5" t="s">
        <v>53</v>
      </c>
    </row>
    <row r="6" spans="1:5" ht="12.75">
      <c r="A6" t="s">
        <v>6</v>
      </c>
      <c r="B6" t="s">
        <v>54</v>
      </c>
      <c r="C6" t="s">
        <v>55</v>
      </c>
      <c r="D6" t="s">
        <v>52</v>
      </c>
      <c r="E6" t="s">
        <v>56</v>
      </c>
    </row>
    <row r="7" spans="1:5" ht="12.75">
      <c r="A7" t="s">
        <v>7</v>
      </c>
      <c r="B7" t="s">
        <v>57</v>
      </c>
      <c r="C7" t="s">
        <v>58</v>
      </c>
      <c r="D7" t="s">
        <v>37</v>
      </c>
      <c r="E7" t="s">
        <v>59</v>
      </c>
    </row>
    <row r="9" spans="1:5" ht="12.75">
      <c r="A9" t="s">
        <v>10</v>
      </c>
      <c r="B9" t="s">
        <v>60</v>
      </c>
      <c r="C9" t="s">
        <v>61</v>
      </c>
      <c r="D9" t="s">
        <v>37</v>
      </c>
      <c r="E9" t="s">
        <v>62</v>
      </c>
    </row>
    <row r="10" spans="1:5" ht="12.75">
      <c r="A10" t="s">
        <v>28</v>
      </c>
      <c r="B10" t="s">
        <v>63</v>
      </c>
      <c r="C10" t="s">
        <v>64</v>
      </c>
      <c r="D10" t="s">
        <v>26</v>
      </c>
      <c r="E10" t="s">
        <v>65</v>
      </c>
    </row>
    <row r="11" spans="1:5" ht="12.75">
      <c r="A11" t="s">
        <v>33</v>
      </c>
      <c r="B11" t="s">
        <v>66</v>
      </c>
      <c r="C11" t="s">
        <v>67</v>
      </c>
      <c r="D11" t="s">
        <v>37</v>
      </c>
      <c r="E11" t="s">
        <v>68</v>
      </c>
    </row>
    <row r="13" spans="1:5" ht="12.75">
      <c r="A13" t="s">
        <v>11</v>
      </c>
      <c r="B13" t="s">
        <v>69</v>
      </c>
      <c r="C13" t="s">
        <v>70</v>
      </c>
      <c r="D13" t="s">
        <v>71</v>
      </c>
      <c r="E13" t="s">
        <v>72</v>
      </c>
    </row>
    <row r="14" spans="1:5" ht="12.75">
      <c r="A14" t="s">
        <v>12</v>
      </c>
      <c r="B14" t="s">
        <v>73</v>
      </c>
      <c r="C14" t="s">
        <v>74</v>
      </c>
      <c r="D14" t="s">
        <v>75</v>
      </c>
      <c r="E14" t="s">
        <v>76</v>
      </c>
    </row>
    <row r="15" spans="1:5" ht="12.75">
      <c r="A15" t="s">
        <v>13</v>
      </c>
      <c r="B15" t="s">
        <v>69</v>
      </c>
      <c r="C15" t="s">
        <v>70</v>
      </c>
      <c r="D15" t="s">
        <v>71</v>
      </c>
      <c r="E15" t="s">
        <v>77</v>
      </c>
    </row>
    <row r="17" spans="1:5" ht="12.75">
      <c r="A17" t="s">
        <v>14</v>
      </c>
      <c r="B17" t="s">
        <v>78</v>
      </c>
      <c r="C17" t="s">
        <v>79</v>
      </c>
      <c r="D17" t="s">
        <v>37</v>
      </c>
      <c r="E17" t="s">
        <v>80</v>
      </c>
    </row>
    <row r="18" spans="1:5" ht="12.75">
      <c r="A18" t="s">
        <v>15</v>
      </c>
      <c r="B18" t="s">
        <v>60</v>
      </c>
      <c r="C18" t="s">
        <v>81</v>
      </c>
      <c r="D18" t="s">
        <v>37</v>
      </c>
      <c r="E18" t="s">
        <v>82</v>
      </c>
    </row>
    <row r="20" spans="1:5" ht="12.75">
      <c r="A20" t="s">
        <v>16</v>
      </c>
      <c r="B20" t="s">
        <v>58</v>
      </c>
      <c r="C20" t="s">
        <v>83</v>
      </c>
      <c r="D20" t="s">
        <v>26</v>
      </c>
      <c r="E20" t="s">
        <v>84</v>
      </c>
    </row>
    <row r="21" spans="1:5" ht="12.75">
      <c r="A21" t="s">
        <v>38</v>
      </c>
      <c r="B21" t="s">
        <v>26</v>
      </c>
      <c r="C21" t="s">
        <v>85</v>
      </c>
      <c r="D21" t="s">
        <v>26</v>
      </c>
      <c r="E21" t="s">
        <v>43</v>
      </c>
    </row>
    <row r="22" spans="1:5" ht="12.75">
      <c r="A22" t="s">
        <v>17</v>
      </c>
      <c r="B22" t="s">
        <v>26</v>
      </c>
      <c r="C22" t="s">
        <v>86</v>
      </c>
      <c r="D22" t="s">
        <v>26</v>
      </c>
      <c r="E22" t="s">
        <v>87</v>
      </c>
    </row>
    <row r="24" spans="1:5" ht="12.75">
      <c r="A24" t="s">
        <v>18</v>
      </c>
      <c r="B24" t="s">
        <v>88</v>
      </c>
      <c r="C24" t="s">
        <v>89</v>
      </c>
      <c r="D24" t="s">
        <v>26</v>
      </c>
      <c r="E24" t="s">
        <v>90</v>
      </c>
    </row>
    <row r="25" spans="1:5" ht="12.75">
      <c r="A25" t="s">
        <v>19</v>
      </c>
      <c r="B25" t="s">
        <v>66</v>
      </c>
      <c r="C25" t="s">
        <v>47</v>
      </c>
      <c r="D25" t="s">
        <v>26</v>
      </c>
      <c r="E25" t="s">
        <v>91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INDEPENDENT MARINE OIL SERVICES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A. BUTLER</dc:creator>
  <cp:keywords/>
  <dc:description/>
  <cp:lastModifiedBy>Jim</cp:lastModifiedBy>
  <cp:lastPrinted>2008-04-10T16:23:12Z</cp:lastPrinted>
  <dcterms:created xsi:type="dcterms:W3CDTF">2002-10-16T02:18:30Z</dcterms:created>
  <dcterms:modified xsi:type="dcterms:W3CDTF">2015-05-05T02:11:44Z</dcterms:modified>
  <cp:category/>
  <cp:version/>
  <cp:contentType/>
  <cp:contentStatus/>
</cp:coreProperties>
</file>