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fn.NUMBERVALUE" hidden="1">#NAME?</definedName>
    <definedName name="_xlnm.Print_Area" localSheetId="0">'Report'!$A$1:$I$65</definedName>
  </definedNames>
  <calcPr fullCalcOnLoad="1"/>
</workbook>
</file>

<file path=xl/sharedStrings.xml><?xml version="1.0" encoding="utf-8"?>
<sst xmlns="http://schemas.openxmlformats.org/spreadsheetml/2006/main" count="455" uniqueCount="194">
  <si>
    <t>Independent Marine Oil Services</t>
  </si>
  <si>
    <t>Port</t>
  </si>
  <si>
    <t>Montreal</t>
  </si>
  <si>
    <t>New York</t>
  </si>
  <si>
    <t>Philadelphia</t>
  </si>
  <si>
    <t>Norfolk</t>
  </si>
  <si>
    <t>Savannah</t>
  </si>
  <si>
    <t>Jacksonville</t>
  </si>
  <si>
    <t>Miami</t>
  </si>
  <si>
    <t>Tampa</t>
  </si>
  <si>
    <t>Mobile</t>
  </si>
  <si>
    <t>New Orleans</t>
  </si>
  <si>
    <t>Houston</t>
  </si>
  <si>
    <t>Los Angeles</t>
  </si>
  <si>
    <t>San Francisco</t>
  </si>
  <si>
    <t>Seattle</t>
  </si>
  <si>
    <t>Vancouver</t>
  </si>
  <si>
    <t>mtd</t>
  </si>
  <si>
    <t>mtw</t>
  </si>
  <si>
    <t>Panama</t>
  </si>
  <si>
    <t>Venezuela</t>
  </si>
  <si>
    <t>Buenos Aires</t>
  </si>
  <si>
    <t>Curacao</t>
  </si>
  <si>
    <t>San Juan</t>
  </si>
  <si>
    <t>Rotterdam</t>
  </si>
  <si>
    <t>Great Belt</t>
  </si>
  <si>
    <t>Hamburg</t>
  </si>
  <si>
    <t>Antwerp</t>
  </si>
  <si>
    <t>Falmouth</t>
  </si>
  <si>
    <t>Gibraltar</t>
  </si>
  <si>
    <t>Genoa</t>
  </si>
  <si>
    <t>Augusta</t>
  </si>
  <si>
    <t>Malta</t>
  </si>
  <si>
    <t>Piraeus</t>
  </si>
  <si>
    <t>Istanbul</t>
  </si>
  <si>
    <t>Suez</t>
  </si>
  <si>
    <t>Fujairah</t>
  </si>
  <si>
    <t>Las Palmas</t>
  </si>
  <si>
    <t>Durban</t>
  </si>
  <si>
    <t>Singapore</t>
  </si>
  <si>
    <t>Pusan</t>
  </si>
  <si>
    <t>Tokyo Bay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</si>
  <si>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</si>
  <si>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</si>
  <si>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</si>
  <si>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</si>
  <si>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</si>
  <si>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</si>
  <si>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</si>
  <si>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</si>
  <si>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 (DMB) divide by 298</t>
  </si>
  <si>
    <t>Davant divide by 310</t>
  </si>
  <si>
    <t>Shanghai</t>
  </si>
  <si>
    <t>Prices are indications only and are subject to change depending on market conditions</t>
  </si>
  <si>
    <r>
      <t xml:space="preserve">Legend: </t>
    </r>
    <r>
      <rPr>
        <sz val="10"/>
        <color indexed="17"/>
        <rFont val="Arial"/>
        <family val="2"/>
      </rPr>
      <t>prices up</t>
    </r>
    <r>
      <rPr>
        <sz val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rFont val="Arial"/>
        <family val="0"/>
      </rPr>
      <t>, prices unchanged - since last report</t>
    </r>
  </si>
  <si>
    <t>Santos</t>
  </si>
  <si>
    <t>Guayaquil</t>
  </si>
  <si>
    <t xml:space="preserve">      380 H/S</t>
  </si>
  <si>
    <t xml:space="preserve">     180 H/S</t>
  </si>
  <si>
    <t xml:space="preserve">      380 L/S</t>
  </si>
  <si>
    <t xml:space="preserve">        MGO</t>
  </si>
  <si>
    <t xml:space="preserve">      180 H/S</t>
  </si>
  <si>
    <t>Montevideo</t>
  </si>
  <si>
    <t>Richards Bay</t>
  </si>
  <si>
    <t xml:space="preserve">        S/E</t>
  </si>
  <si>
    <t xml:space="preserve">         S/E</t>
  </si>
  <si>
    <t>N/A - not availible</t>
  </si>
  <si>
    <t>S/A - sub avails</t>
  </si>
  <si>
    <t>S/E - sub enquiry/inquiry</t>
  </si>
  <si>
    <t>621.00-625.00</t>
  </si>
  <si>
    <t>672.00-677.00</t>
  </si>
  <si>
    <t>654.00-659.00</t>
  </si>
  <si>
    <t>1015.00-1020.00</t>
  </si>
  <si>
    <t>583.00-587.00</t>
  </si>
  <si>
    <t>638.00-642.00</t>
  </si>
  <si>
    <t>640.00-645.00</t>
  </si>
  <si>
    <t xml:space="preserve">  950.00-  955.00</t>
  </si>
  <si>
    <t>585.00-589.00</t>
  </si>
  <si>
    <t>642.00-646.00</t>
  </si>
  <si>
    <t>585.00-590.00</t>
  </si>
  <si>
    <t xml:space="preserve">  955.00-  960.00</t>
  </si>
  <si>
    <t xml:space="preserve">  970.00-  975.00</t>
  </si>
  <si>
    <t xml:space="preserve">  952.00-  962.00</t>
  </si>
  <si>
    <t>595.00-600.00</t>
  </si>
  <si>
    <t>690.00-695.00</t>
  </si>
  <si>
    <t xml:space="preserve">  980.00-  985.00</t>
  </si>
  <si>
    <t>577.00-582.00</t>
  </si>
  <si>
    <t>630.00-635.00</t>
  </si>
  <si>
    <t>627.00-632.00</t>
  </si>
  <si>
    <t xml:space="preserve">  946.00-  956.00</t>
  </si>
  <si>
    <t>575.00-580.00</t>
  </si>
  <si>
    <t>628.00-633.00</t>
  </si>
  <si>
    <t>645.00-650.00</t>
  </si>
  <si>
    <t xml:space="preserve">  941.00-  951.00</t>
  </si>
  <si>
    <t>620.00-625.00</t>
  </si>
  <si>
    <t>725.00-730.00</t>
  </si>
  <si>
    <t>675.00-680.00</t>
  </si>
  <si>
    <t>680.00-685.00</t>
  </si>
  <si>
    <t>1075.00-1080.00</t>
  </si>
  <si>
    <t>605.00-609.00</t>
  </si>
  <si>
    <t>872.00-876.00</t>
  </si>
  <si>
    <t>659.00-663.00</t>
  </si>
  <si>
    <t>1072.00-1077.00</t>
  </si>
  <si>
    <t>685.00-690.00</t>
  </si>
  <si>
    <t>670.00-675.00</t>
  </si>
  <si>
    <t>1020.00-1030.00</t>
  </si>
  <si>
    <t>585.50-588.00</t>
  </si>
  <si>
    <t>822.50-825.00</t>
  </si>
  <si>
    <t>680.00-683.00</t>
  </si>
  <si>
    <t xml:space="preserve">  981.00-  985.00</t>
  </si>
  <si>
    <t>602.00-605.00</t>
  </si>
  <si>
    <t>816.00-819.00</t>
  </si>
  <si>
    <t>1151.00-1156.00</t>
  </si>
  <si>
    <t>624.00-627.00</t>
  </si>
  <si>
    <t>676.00-679.00</t>
  </si>
  <si>
    <t>1428.00-1433.00</t>
  </si>
  <si>
    <t>725.00-728.00</t>
  </si>
  <si>
    <t>790.00-793.00</t>
  </si>
  <si>
    <t>1210.00-1215.00</t>
  </si>
  <si>
    <t>586.00-590.00</t>
  </si>
  <si>
    <t>578.00-582.00</t>
  </si>
  <si>
    <t>599.00-603.00</t>
  </si>
  <si>
    <t>615.00-619.00</t>
  </si>
  <si>
    <t>739.00-743.00</t>
  </si>
  <si>
    <t>744.00-748.00</t>
  </si>
  <si>
    <t>664.00-670.00</t>
  </si>
  <si>
    <t>666.00-692.00</t>
  </si>
  <si>
    <t>675.00-702.00</t>
  </si>
  <si>
    <t>1041.00-1098.00</t>
  </si>
  <si>
    <t>554.00-558.00</t>
  </si>
  <si>
    <t>569.00-573.00</t>
  </si>
  <si>
    <t>582.00-586.00</t>
  </si>
  <si>
    <t xml:space="preserve">  827.00-  832.00</t>
  </si>
  <si>
    <t>591.00-595.00</t>
  </si>
  <si>
    <t>603.00-607.00</t>
  </si>
  <si>
    <t>619.00-623.00</t>
  </si>
  <si>
    <t xml:space="preserve">  906.00-  911.00</t>
  </si>
  <si>
    <t>598.00-602.00</t>
  </si>
  <si>
    <t>610.00-614.00</t>
  </si>
  <si>
    <t xml:space="preserve">  865.00-  870.00</t>
  </si>
  <si>
    <t>555.00-560.00</t>
  </si>
  <si>
    <t>568.00-572.00</t>
  </si>
  <si>
    <t xml:space="preserve">  825.00-  830.00</t>
  </si>
  <si>
    <t>600.00-603.00</t>
  </si>
  <si>
    <t>616.00-619.00</t>
  </si>
  <si>
    <t>658.00-661.00</t>
  </si>
  <si>
    <t xml:space="preserve">  900.00-  905.00</t>
  </si>
  <si>
    <t>573.00-578.00</t>
  </si>
  <si>
    <t>598.00-603.00</t>
  </si>
  <si>
    <t xml:space="preserve">  898.00-  903.00</t>
  </si>
  <si>
    <t>576.00-580.00</t>
  </si>
  <si>
    <t>638.00-643.00</t>
  </si>
  <si>
    <t>608.00-612.00</t>
  </si>
  <si>
    <t xml:space="preserve">  913.00-  918.00</t>
  </si>
  <si>
    <t>589.00-593.00</t>
  </si>
  <si>
    <t xml:space="preserve">  916.00-  921.00</t>
  </si>
  <si>
    <t>563.00-568.00</t>
  </si>
  <si>
    <t>648.00-653.00</t>
  </si>
  <si>
    <t>578.00-583.00</t>
  </si>
  <si>
    <t xml:space="preserve">  873.00-  878.00</t>
  </si>
  <si>
    <t>572.00-577.00</t>
  </si>
  <si>
    <t>602.00-607.00</t>
  </si>
  <si>
    <t xml:space="preserve">  879.00-  884.00</t>
  </si>
  <si>
    <t>580.00-585.00</t>
  </si>
  <si>
    <t>608.00-613.00</t>
  </si>
  <si>
    <t xml:space="preserve">  908.00-  913.00</t>
  </si>
  <si>
    <t>662.00-667.00</t>
  </si>
  <si>
    <t>723.00-728.00</t>
  </si>
  <si>
    <t>1092.00-1097.00</t>
  </si>
  <si>
    <t>605.00-610.00</t>
  </si>
  <si>
    <t xml:space="preserve">  975.00-  980.00</t>
  </si>
  <si>
    <t>632.00-637.00</t>
  </si>
  <si>
    <t>604.00-609.00</t>
  </si>
  <si>
    <t>611.00-616.00</t>
  </si>
  <si>
    <t>1000.00-1005.00</t>
  </si>
  <si>
    <t>590.00-594.00</t>
  </si>
  <si>
    <t>680.00-684.00</t>
  </si>
  <si>
    <t>602.00-606.00</t>
  </si>
  <si>
    <t xml:space="preserve">  871.00-  876.00</t>
  </si>
  <si>
    <t>611.00-615.00</t>
  </si>
  <si>
    <t>704.00-708.00</t>
  </si>
  <si>
    <t>635.00-639.00</t>
  </si>
  <si>
    <t xml:space="preserve">  907.00-  912.00</t>
  </si>
  <si>
    <t>625.00-629.00</t>
  </si>
  <si>
    <t>866.00-870.00</t>
  </si>
  <si>
    <t>634.00-638.00</t>
  </si>
  <si>
    <t xml:space="preserve">  922.00-  927.00</t>
  </si>
  <si>
    <t>596.00-600.00</t>
  </si>
  <si>
    <t>710.00-714.00</t>
  </si>
  <si>
    <t xml:space="preserve">  888.00-  893.00</t>
  </si>
  <si>
    <t>607.00-610.00</t>
  </si>
  <si>
    <t>775.00-778.00</t>
  </si>
  <si>
    <t>649.00-653.00</t>
  </si>
  <si>
    <t>1060.00-1065.00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</si>
</sst>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#,##0.0000"/>
  </numFmts>
  <fonts count="47">
    <font>
      <sz val="10"/>
      <name val="Arial"/>
      <family val="0"/>
    </font>
    <font>
      <sz val="18"/>
      <color indexed="12"/>
      <name val="Arial"/>
      <family val="2"/>
    </font>
    <font>
      <b/>
      <sz val="10"/>
      <name val="Arial"/>
      <family val="2"/>
    </font>
    <font>
      <sz val="10"/>
      <name val="Arial Black"/>
      <family val="2"/>
    </font>
    <font>
      <sz val="10"/>
      <color indexed="17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15" fontId="0" fillId="0" borderId="10" xfId="0" applyNumberFormat="1" applyBorder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5" fontId="6" fillId="0" borderId="0" xfId="0" applyNumberFormat="1" applyFont="1" applyAlignment="1">
      <alignment/>
    </xf>
    <xf numFmtId="0" fontId="44" fillId="0" borderId="10" xfId="0" applyFont="1" applyBorder="1" applyAlignment="1">
      <alignment/>
    </xf>
    <xf numFmtId="15" fontId="44" fillId="0" borderId="10" xfId="0" applyNumberFormat="1" applyFont="1" applyBorder="1" applyAlignment="1">
      <alignment/>
    </xf>
    <xf numFmtId="15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H19" sqref="H19"/>
    </sheetView>
  </sheetViews>
  <sheetFormatPr defaultColWidth="9.140625" defaultRowHeight="12.75"/>
  <cols>
    <col min="1" max="1" width="15.00390625" style="0" customWidth="1"/>
    <col min="2" max="2" width="13.57421875" style="0" customWidth="1"/>
    <col min="3" max="3" width="6.7109375" style="0" customWidth="1"/>
    <col min="4" max="4" width="13.57421875" style="0" customWidth="1"/>
    <col min="5" max="5" width="6.7109375" style="0" customWidth="1"/>
    <col min="6" max="6" width="13.57421875" style="0" customWidth="1"/>
    <col min="7" max="7" width="6.7109375" style="2" customWidth="1"/>
    <col min="8" max="8" width="14.7109375" style="0" customWidth="1"/>
    <col min="9" max="9" width="6.7109375" style="2" customWidth="1"/>
  </cols>
  <sheetData>
    <row r="1" spans="1:8" ht="23.25">
      <c r="A1" s="1" t="s">
        <v>0</v>
      </c>
      <c r="H1" s="11">
        <v>41885</v>
      </c>
    </row>
    <row r="3" ht="15">
      <c r="A3" s="8" t="s">
        <v>53</v>
      </c>
    </row>
    <row r="5" spans="1:9" ht="12.75">
      <c r="A5" s="12" t="s">
        <v>1</v>
      </c>
      <c r="B5" s="12" t="s">
        <v>57</v>
      </c>
      <c r="C5" s="12"/>
      <c r="D5" s="12" t="s">
        <v>59</v>
      </c>
      <c r="E5" s="12"/>
      <c r="F5" s="12" t="s">
        <v>58</v>
      </c>
      <c r="G5" s="13"/>
      <c r="H5" s="12" t="s">
        <v>60</v>
      </c>
      <c r="I5" s="3"/>
    </row>
    <row r="7" spans="1:9" ht="12.75">
      <c r="A7" t="s">
        <v>2</v>
      </c>
      <c r="B7" s="18" t="str">
        <f>+Data!B2</f>
        <v>621.00-625.00</v>
      </c>
      <c r="C7" t="s">
        <v>17</v>
      </c>
      <c r="D7" s="17" t="str">
        <f>+Data!C2</f>
        <v>672.00-677.00</v>
      </c>
      <c r="E7" t="s">
        <v>17</v>
      </c>
      <c r="F7" s="19" t="str">
        <f>+Data!D2</f>
        <v>654.00-659.00</v>
      </c>
      <c r="G7" s="14" t="s">
        <v>17</v>
      </c>
      <c r="H7" s="18" t="str">
        <f>+Data!E2</f>
        <v>1015.00-1020.00</v>
      </c>
      <c r="I7" s="2" t="s">
        <v>17</v>
      </c>
    </row>
    <row r="8" spans="1:9" ht="12.75">
      <c r="A8" t="s">
        <v>3</v>
      </c>
      <c r="B8" s="17" t="str">
        <f>+Data!B3</f>
        <v>583.00-587.00</v>
      </c>
      <c r="C8" t="s">
        <v>18</v>
      </c>
      <c r="D8" s="17" t="str">
        <f>+Data!C3</f>
        <v>638.00-642.00</v>
      </c>
      <c r="E8" t="s">
        <v>18</v>
      </c>
      <c r="F8" s="17" t="str">
        <f>+Data!D3</f>
        <v>640.00-645.00</v>
      </c>
      <c r="G8" s="14" t="s">
        <v>18</v>
      </c>
      <c r="H8" s="18" t="str">
        <f>+Data!E3</f>
        <v>  950.00-  955.00</v>
      </c>
      <c r="I8" s="2" t="s">
        <v>18</v>
      </c>
    </row>
    <row r="9" spans="1:9" ht="12.75">
      <c r="A9" t="s">
        <v>4</v>
      </c>
      <c r="B9" s="17" t="str">
        <f>+Data!B4</f>
        <v>585.00-589.00</v>
      </c>
      <c r="C9" t="s">
        <v>18</v>
      </c>
      <c r="D9" s="17" t="str">
        <f>+Data!C4</f>
        <v>638.00-642.00</v>
      </c>
      <c r="E9" t="s">
        <v>18</v>
      </c>
      <c r="F9" s="17" t="str">
        <f>+Data!D4</f>
        <v>642.00-646.00</v>
      </c>
      <c r="G9" s="14" t="s">
        <v>18</v>
      </c>
      <c r="H9" s="18" t="str">
        <f>+Data!E4</f>
        <v>  950.00-  955.00</v>
      </c>
      <c r="I9" s="2" t="s">
        <v>18</v>
      </c>
    </row>
    <row r="10" spans="1:9" ht="12.75">
      <c r="A10" t="s">
        <v>5</v>
      </c>
      <c r="B10" s="17" t="str">
        <f>+Data!B5</f>
        <v>585.00-590.00</v>
      </c>
      <c r="C10" t="s">
        <v>18</v>
      </c>
      <c r="D10" t="str">
        <f>+Data!C5</f>
        <v>        S/E</v>
      </c>
      <c r="E10" t="s">
        <v>18</v>
      </c>
      <c r="F10" s="17" t="str">
        <f>+Data!D5</f>
        <v>642.00-646.00</v>
      </c>
      <c r="G10" s="14" t="s">
        <v>18</v>
      </c>
      <c r="H10" s="18" t="str">
        <f>+Data!E5</f>
        <v>  955.00-  960.00</v>
      </c>
      <c r="I10" s="2" t="s">
        <v>18</v>
      </c>
    </row>
    <row r="11" spans="1:9" ht="12.75">
      <c r="A11" t="s">
        <v>6</v>
      </c>
      <c r="B11" t="str">
        <f>+Data!B6</f>
        <v>        S/E</v>
      </c>
      <c r="C11" t="s">
        <v>18</v>
      </c>
      <c r="D11" t="str">
        <f>+Data!C6</f>
        <v>        S/E</v>
      </c>
      <c r="E11" t="s">
        <v>18</v>
      </c>
      <c r="F11" t="str">
        <f>+Data!D6</f>
        <v>        S/E</v>
      </c>
      <c r="G11" s="14" t="s">
        <v>18</v>
      </c>
      <c r="H11" s="17" t="str">
        <f>+Data!E6</f>
        <v>  970.00-  975.00</v>
      </c>
      <c r="I11" s="2" t="s">
        <v>18</v>
      </c>
    </row>
    <row r="12" spans="1:9" ht="12.75">
      <c r="A12" t="s">
        <v>7</v>
      </c>
      <c r="B12" t="str">
        <f>+Data!B7</f>
        <v>        S/E</v>
      </c>
      <c r="C12" t="s">
        <v>18</v>
      </c>
      <c r="D12" t="str">
        <f>+Data!C7</f>
        <v>        S/E</v>
      </c>
      <c r="E12" t="s">
        <v>18</v>
      </c>
      <c r="F12" t="str">
        <f>+Data!D7</f>
        <v>        S/E</v>
      </c>
      <c r="G12" s="14" t="s">
        <v>18</v>
      </c>
      <c r="H12" s="17" t="str">
        <f>+Data!E7</f>
        <v>  970.00-  975.00</v>
      </c>
      <c r="I12" s="2" t="s">
        <v>18</v>
      </c>
    </row>
    <row r="13" spans="1:9" ht="12.75">
      <c r="A13" t="s">
        <v>8</v>
      </c>
      <c r="B13" t="str">
        <f>+Data!B8</f>
        <v>        S/E</v>
      </c>
      <c r="C13" t="s">
        <v>17</v>
      </c>
      <c r="D13" t="str">
        <f>+Data!C8</f>
        <v>        S/E</v>
      </c>
      <c r="E13" t="s">
        <v>17</v>
      </c>
      <c r="F13" t="str">
        <f>+Data!D8</f>
        <v>        S/E</v>
      </c>
      <c r="G13" s="14" t="s">
        <v>17</v>
      </c>
      <c r="H13" t="str">
        <f>+Data!E8</f>
        <v>  952.00-  962.00</v>
      </c>
      <c r="I13" s="2" t="s">
        <v>17</v>
      </c>
    </row>
    <row r="14" spans="1:9" ht="12.75">
      <c r="A14" t="s">
        <v>9</v>
      </c>
      <c r="B14" t="str">
        <f>+Data!B9</f>
        <v>        S/E</v>
      </c>
      <c r="C14" t="s">
        <v>17</v>
      </c>
      <c r="D14" t="str">
        <f>+Data!C9</f>
        <v>        S/E</v>
      </c>
      <c r="E14" t="s">
        <v>17</v>
      </c>
      <c r="F14" s="15" t="s">
        <v>49</v>
      </c>
      <c r="G14" s="14"/>
      <c r="H14" t="str">
        <f>+Data!E9</f>
        <v>         S/E</v>
      </c>
      <c r="I14" s="2" t="s">
        <v>18</v>
      </c>
    </row>
    <row r="15" spans="1:9" ht="12.75">
      <c r="A15" t="s">
        <v>10</v>
      </c>
      <c r="B15" s="17" t="str">
        <f>+Data!B10</f>
        <v>595.00-600.00</v>
      </c>
      <c r="C15" t="s">
        <v>18</v>
      </c>
      <c r="D15" s="17" t="str">
        <f>+Data!C10</f>
        <v>690.00-695.00</v>
      </c>
      <c r="E15" t="s">
        <v>18</v>
      </c>
      <c r="F15" s="17" t="str">
        <f>+Data!D10</f>
        <v>640.00-645.00</v>
      </c>
      <c r="G15" s="14" t="s">
        <v>18</v>
      </c>
      <c r="H15" s="17" t="str">
        <f>+Data!E10</f>
        <v>  980.00-  985.00</v>
      </c>
      <c r="I15" s="2" t="s">
        <v>17</v>
      </c>
    </row>
    <row r="16" spans="1:9" ht="12.75">
      <c r="A16" t="s">
        <v>11</v>
      </c>
      <c r="B16" s="17" t="str">
        <f>+Data!B11</f>
        <v>577.00-582.00</v>
      </c>
      <c r="C16" t="s">
        <v>18</v>
      </c>
      <c r="D16" s="17" t="str">
        <f>+Data!C11</f>
        <v>630.00-635.00</v>
      </c>
      <c r="E16" t="s">
        <v>18</v>
      </c>
      <c r="F16" s="17" t="str">
        <f>+Data!D11</f>
        <v>627.00-632.00</v>
      </c>
      <c r="G16" s="14" t="s">
        <v>18</v>
      </c>
      <c r="H16" s="17" t="str">
        <f>+Data!E11</f>
        <v>  946.00-  956.00</v>
      </c>
      <c r="I16" s="2" t="s">
        <v>17</v>
      </c>
    </row>
    <row r="17" spans="1:9" ht="12.75">
      <c r="A17" t="s">
        <v>12</v>
      </c>
      <c r="B17" s="17" t="str">
        <f>+Data!B12</f>
        <v>575.00-580.00</v>
      </c>
      <c r="C17" t="s">
        <v>18</v>
      </c>
      <c r="D17" s="17" t="str">
        <f>+Data!C12</f>
        <v>628.00-633.00</v>
      </c>
      <c r="E17" t="s">
        <v>18</v>
      </c>
      <c r="F17" s="17" t="str">
        <f>+Data!D12</f>
        <v>645.00-650.00</v>
      </c>
      <c r="G17" s="14" t="s">
        <v>18</v>
      </c>
      <c r="H17" s="18" t="str">
        <f>+Data!E12</f>
        <v>  941.00-  951.00</v>
      </c>
      <c r="I17" s="2" t="s">
        <v>17</v>
      </c>
    </row>
    <row r="18" spans="1:9" ht="12.75">
      <c r="A18" t="s">
        <v>13</v>
      </c>
      <c r="B18" s="18" t="str">
        <f>+Data!B13</f>
        <v>620.00-625.00</v>
      </c>
      <c r="C18" t="s">
        <v>18</v>
      </c>
      <c r="D18" t="str">
        <f>+Data!C13</f>
        <v>725.00-730.00</v>
      </c>
      <c r="E18" t="s">
        <v>18</v>
      </c>
      <c r="F18" s="18" t="str">
        <f>+Data!D13</f>
        <v>675.00-680.00</v>
      </c>
      <c r="G18" s="14" t="s">
        <v>18</v>
      </c>
      <c r="H18" t="str">
        <f>+Data!E13</f>
        <v>1015.00-1020.00</v>
      </c>
      <c r="I18" s="2" t="s">
        <v>18</v>
      </c>
    </row>
    <row r="19" spans="1:9" ht="12.75">
      <c r="A19" t="s">
        <v>14</v>
      </c>
      <c r="B19" s="18" t="str">
        <f>+Data!B14</f>
        <v>630.00-635.00</v>
      </c>
      <c r="C19" t="s">
        <v>18</v>
      </c>
      <c r="D19" t="str">
        <f>+Data!C14</f>
        <v>        S/E</v>
      </c>
      <c r="E19" t="s">
        <v>18</v>
      </c>
      <c r="F19" s="18" t="str">
        <f>+Data!D14</f>
        <v>680.00-685.00</v>
      </c>
      <c r="G19" s="14" t="s">
        <v>18</v>
      </c>
      <c r="H19" t="str">
        <f>+Data!E14</f>
        <v>1075.00-1080.00</v>
      </c>
      <c r="I19" s="2" t="s">
        <v>18</v>
      </c>
    </row>
    <row r="20" spans="1:9" ht="12.75">
      <c r="A20" t="s">
        <v>15</v>
      </c>
      <c r="B20" t="str">
        <f>+Data!B15</f>
        <v>        S/E</v>
      </c>
      <c r="C20" t="s">
        <v>18</v>
      </c>
      <c r="D20" t="str">
        <f>+Data!C15</f>
        <v>        S/E</v>
      </c>
      <c r="E20" t="s">
        <v>18</v>
      </c>
      <c r="F20" t="str">
        <f>+Data!D15</f>
        <v>        S/E</v>
      </c>
      <c r="G20" s="14" t="s">
        <v>18</v>
      </c>
      <c r="H20" t="str">
        <f>+Data!E15</f>
        <v>         S/E</v>
      </c>
      <c r="I20" s="2" t="s">
        <v>18</v>
      </c>
    </row>
    <row r="21" spans="1:9" ht="12.75">
      <c r="A21" t="s">
        <v>16</v>
      </c>
      <c r="B21" s="18" t="str">
        <f>+Data!B16</f>
        <v>605.00-609.00</v>
      </c>
      <c r="C21" t="s">
        <v>18</v>
      </c>
      <c r="D21" s="18" t="str">
        <f>+Data!C16</f>
        <v>872.00-876.00</v>
      </c>
      <c r="E21" t="s">
        <v>18</v>
      </c>
      <c r="F21" t="str">
        <f>+Data!D16</f>
        <v>659.00-663.00</v>
      </c>
      <c r="G21" s="14" t="s">
        <v>18</v>
      </c>
      <c r="H21" s="18" t="str">
        <f>+Data!E16</f>
        <v>1072.00-1077.00</v>
      </c>
      <c r="I21" s="2" t="s">
        <v>18</v>
      </c>
    </row>
    <row r="23" spans="1:9" ht="12.75">
      <c r="A23" t="s">
        <v>19</v>
      </c>
      <c r="B23" s="17" t="str">
        <f>+Data!B18</f>
        <v>575.00-580.00</v>
      </c>
      <c r="C23" t="s">
        <v>18</v>
      </c>
      <c r="D23" s="17" t="str">
        <f>+Data!C18</f>
        <v>685.00-690.00</v>
      </c>
      <c r="E23" t="s">
        <v>18</v>
      </c>
      <c r="F23" t="str">
        <f>+Data!D18</f>
        <v>670.00-675.00</v>
      </c>
      <c r="G23" s="14" t="s">
        <v>18</v>
      </c>
      <c r="H23" t="str">
        <f>+Data!E18</f>
        <v>1020.00-1030.00</v>
      </c>
      <c r="I23" s="2" t="s">
        <v>18</v>
      </c>
    </row>
    <row r="24" spans="1:9" ht="12.75">
      <c r="A24" t="s">
        <v>20</v>
      </c>
      <c r="B24" s="17" t="str">
        <f>+Data!B19</f>
        <v>585.50-588.00</v>
      </c>
      <c r="C24" t="s">
        <v>18</v>
      </c>
      <c r="D24" s="17" t="str">
        <f>+Data!C19</f>
        <v>822.50-825.00</v>
      </c>
      <c r="E24" t="s">
        <v>18</v>
      </c>
      <c r="F24" s="17" t="str">
        <f>+Data!D19</f>
        <v>680.00-683.00</v>
      </c>
      <c r="G24" s="14" t="s">
        <v>18</v>
      </c>
      <c r="H24" s="17" t="str">
        <f>+Data!E19</f>
        <v>  981.00-  985.00</v>
      </c>
      <c r="I24" s="2" t="s">
        <v>18</v>
      </c>
    </row>
    <row r="25" spans="1:9" ht="12.75">
      <c r="A25" t="s">
        <v>21</v>
      </c>
      <c r="B25" t="str">
        <f>+Data!B20</f>
        <v>602.00-605.00</v>
      </c>
      <c r="C25" t="s">
        <v>17</v>
      </c>
      <c r="D25" t="str">
        <f>+Data!C20</f>
        <v>        N/A</v>
      </c>
      <c r="F25" s="18" t="str">
        <f>+Data!D20</f>
        <v>816.00-819.00</v>
      </c>
      <c r="G25" s="14" t="s">
        <v>17</v>
      </c>
      <c r="H25" s="18" t="str">
        <f>+Data!E20</f>
        <v>1151.00-1156.00</v>
      </c>
      <c r="I25" s="2" t="s">
        <v>17</v>
      </c>
    </row>
    <row r="26" spans="1:9" ht="12.75">
      <c r="A26" t="s">
        <v>56</v>
      </c>
      <c r="B26" s="18" t="str">
        <f>+Data!B21</f>
        <v>624.00-627.00</v>
      </c>
      <c r="C26" t="s">
        <v>17</v>
      </c>
      <c r="D26" t="str">
        <f>+Data!C21</f>
        <v>        N/A</v>
      </c>
      <c r="F26" s="18" t="str">
        <f>+Data!D21</f>
        <v>676.00-679.00</v>
      </c>
      <c r="G26" s="14" t="s">
        <v>17</v>
      </c>
      <c r="H26" s="17" t="str">
        <f>+Data!E21</f>
        <v>1428.00-1433.00</v>
      </c>
      <c r="I26" s="2" t="s">
        <v>17</v>
      </c>
    </row>
    <row r="27" spans="1:9" ht="12.75">
      <c r="A27" t="s">
        <v>62</v>
      </c>
      <c r="B27" s="17" t="str">
        <f>+Data!B22</f>
        <v>725.00-728.00</v>
      </c>
      <c r="C27" t="s">
        <v>17</v>
      </c>
      <c r="D27" t="str">
        <f>+Data!C22</f>
        <v>        N/A</v>
      </c>
      <c r="F27" t="str">
        <f>+Data!D22</f>
        <v>790.00-793.00</v>
      </c>
      <c r="G27" s="14" t="s">
        <v>17</v>
      </c>
      <c r="H27" s="17" t="str">
        <f>+Data!E22</f>
        <v>1210.00-1215.00</v>
      </c>
      <c r="I27" s="2" t="s">
        <v>17</v>
      </c>
    </row>
    <row r="28" spans="1:9" ht="12.75">
      <c r="A28" t="s">
        <v>55</v>
      </c>
      <c r="B28" s="17" t="str">
        <f>+Data!B23</f>
        <v>578.00-582.00</v>
      </c>
      <c r="C28" t="s">
        <v>17</v>
      </c>
      <c r="D28" s="17" t="str">
        <f>+Data!C23</f>
        <v>586.00-590.00</v>
      </c>
      <c r="E28" t="s">
        <v>17</v>
      </c>
      <c r="F28" s="17" t="str">
        <f>+Data!D23</f>
        <v>599.00-603.00</v>
      </c>
      <c r="G28" s="14" t="s">
        <v>17</v>
      </c>
      <c r="H28" t="str">
        <f>+Data!E23</f>
        <v>  980.00-  985.00</v>
      </c>
      <c r="I28" s="2" t="s">
        <v>17</v>
      </c>
    </row>
    <row r="29" spans="1:9" ht="12.75">
      <c r="A29" t="s">
        <v>22</v>
      </c>
      <c r="B29" s="17" t="str">
        <f>+Data!B24</f>
        <v>615.00-619.00</v>
      </c>
      <c r="C29" t="s">
        <v>17</v>
      </c>
      <c r="D29" s="17" t="str">
        <f>+Data!C24</f>
        <v>739.00-743.00</v>
      </c>
      <c r="E29" t="s">
        <v>17</v>
      </c>
      <c r="F29" s="17" t="str">
        <f>+Data!D24</f>
        <v>744.00-748.00</v>
      </c>
      <c r="G29" s="14" t="s">
        <v>17</v>
      </c>
      <c r="H29" s="18" t="str">
        <f>+Data!E24</f>
        <v>  950.00-  955.00</v>
      </c>
      <c r="I29" s="2" t="s">
        <v>17</v>
      </c>
    </row>
    <row r="30" spans="1:9" ht="12.75">
      <c r="A30" t="s">
        <v>23</v>
      </c>
      <c r="B30" s="18" t="str">
        <f>+Data!B25</f>
        <v>664.00-670.00</v>
      </c>
      <c r="C30" s="15" t="s">
        <v>18</v>
      </c>
      <c r="D30" s="18" t="str">
        <f>+Data!C25</f>
        <v>666.00-692.00</v>
      </c>
      <c r="E30" s="15" t="s">
        <v>18</v>
      </c>
      <c r="F30" s="18" t="str">
        <f>+Data!D25</f>
        <v>675.00-702.00</v>
      </c>
      <c r="G30" s="14" t="s">
        <v>18</v>
      </c>
      <c r="H30" s="17" t="str">
        <f>+Data!E25</f>
        <v>1041.00-1098.00</v>
      </c>
      <c r="I30" s="14" t="s">
        <v>18</v>
      </c>
    </row>
    <row r="32" spans="1:9" ht="12.75">
      <c r="A32" t="s">
        <v>24</v>
      </c>
      <c r="B32" s="17" t="str">
        <f>+Data!B27</f>
        <v>554.00-558.00</v>
      </c>
      <c r="C32" t="s">
        <v>17</v>
      </c>
      <c r="D32" s="17" t="str">
        <f>+Data!C27</f>
        <v>569.00-573.00</v>
      </c>
      <c r="E32" t="s">
        <v>17</v>
      </c>
      <c r="F32" t="str">
        <f>+Data!D27</f>
        <v>582.00-586.00</v>
      </c>
      <c r="G32" s="2" t="s">
        <v>17</v>
      </c>
      <c r="H32" s="17" t="str">
        <f>+Data!E27</f>
        <v>  827.00-  832.00</v>
      </c>
      <c r="I32" s="2" t="s">
        <v>17</v>
      </c>
    </row>
    <row r="33" spans="1:9" ht="12.75">
      <c r="A33" t="s">
        <v>25</v>
      </c>
      <c r="B33" s="18" t="str">
        <f>+Data!B28</f>
        <v>591.00-595.00</v>
      </c>
      <c r="C33" t="s">
        <v>17</v>
      </c>
      <c r="D33" s="10" t="str">
        <f>+Data!C28</f>
        <v>603.00-607.00</v>
      </c>
      <c r="E33" t="s">
        <v>17</v>
      </c>
      <c r="F33" s="18" t="str">
        <f>+Data!D28</f>
        <v>619.00-623.00</v>
      </c>
      <c r="G33" s="2" t="s">
        <v>17</v>
      </c>
      <c r="H33" s="17" t="str">
        <f>+Data!E28</f>
        <v>  906.00-  911.00</v>
      </c>
      <c r="I33" s="2" t="s">
        <v>17</v>
      </c>
    </row>
    <row r="34" spans="1:9" ht="12.75">
      <c r="A34" t="s">
        <v>26</v>
      </c>
      <c r="B34" s="10" t="str">
        <f>+Data!B29</f>
        <v>578.00-582.00</v>
      </c>
      <c r="C34" t="s">
        <v>17</v>
      </c>
      <c r="D34" s="10" t="str">
        <f>+Data!C29</f>
        <v>598.00-602.00</v>
      </c>
      <c r="E34" t="s">
        <v>17</v>
      </c>
      <c r="F34" s="10" t="str">
        <f>+Data!D29</f>
        <v>610.00-614.00</v>
      </c>
      <c r="G34" s="2" t="s">
        <v>17</v>
      </c>
      <c r="H34" s="17" t="str">
        <f>+Data!E29</f>
        <v>  865.00-  870.00</v>
      </c>
      <c r="I34" s="2" t="s">
        <v>17</v>
      </c>
    </row>
    <row r="35" spans="1:9" ht="12.75">
      <c r="A35" t="s">
        <v>27</v>
      </c>
      <c r="B35" s="17" t="str">
        <f>+Data!B30</f>
        <v>555.00-560.00</v>
      </c>
      <c r="C35" t="s">
        <v>17</v>
      </c>
      <c r="D35" s="10" t="str">
        <f>+Data!C30</f>
        <v>568.00-572.00</v>
      </c>
      <c r="E35" t="s">
        <v>17</v>
      </c>
      <c r="F35" s="17" t="str">
        <f>+Data!D30</f>
        <v>585.00-589.00</v>
      </c>
      <c r="G35" s="14" t="s">
        <v>17</v>
      </c>
      <c r="H35" s="17" t="str">
        <f>+Data!E30</f>
        <v>  825.00-  830.00</v>
      </c>
      <c r="I35" s="2" t="s">
        <v>17</v>
      </c>
    </row>
    <row r="36" spans="1:9" ht="12.75">
      <c r="A36" t="s">
        <v>28</v>
      </c>
      <c r="B36" s="17" t="str">
        <f>+Data!B31</f>
        <v>600.00-603.00</v>
      </c>
      <c r="C36" t="s">
        <v>18</v>
      </c>
      <c r="D36" s="17" t="str">
        <f>+Data!C31</f>
        <v>616.00-619.00</v>
      </c>
      <c r="E36" t="s">
        <v>18</v>
      </c>
      <c r="F36" s="18" t="str">
        <f>+Data!D31</f>
        <v>658.00-661.00</v>
      </c>
      <c r="G36" s="14" t="s">
        <v>18</v>
      </c>
      <c r="H36" s="17" t="str">
        <f>+Data!E31</f>
        <v>  900.00-  905.00</v>
      </c>
      <c r="I36" s="2" t="s">
        <v>18</v>
      </c>
    </row>
    <row r="37" spans="2:8" ht="12.75">
      <c r="B37" s="17"/>
      <c r="D37" s="17"/>
      <c r="H37" s="17"/>
    </row>
    <row r="38" spans="1:9" ht="12.75">
      <c r="A38" t="s">
        <v>29</v>
      </c>
      <c r="B38" s="17" t="str">
        <f>+Data!B33</f>
        <v>573.00-578.00</v>
      </c>
      <c r="C38" t="s">
        <v>17</v>
      </c>
      <c r="D38" s="17" t="str">
        <f>+Data!C33</f>
        <v>638.00-643.00</v>
      </c>
      <c r="E38" t="s">
        <v>17</v>
      </c>
      <c r="F38" s="17" t="str">
        <f>+Data!D33</f>
        <v>598.00-603.00</v>
      </c>
      <c r="G38" s="2" t="s">
        <v>17</v>
      </c>
      <c r="H38" s="17" t="str">
        <f>+Data!E33</f>
        <v>  898.00-  903.00</v>
      </c>
      <c r="I38" s="2" t="s">
        <v>17</v>
      </c>
    </row>
    <row r="39" spans="1:9" ht="12.75">
      <c r="A39" t="s">
        <v>30</v>
      </c>
      <c r="B39" s="17" t="str">
        <f>+Data!B34</f>
        <v>576.00-580.00</v>
      </c>
      <c r="C39" t="s">
        <v>18</v>
      </c>
      <c r="D39" s="18" t="str">
        <f>+Data!C34</f>
        <v>638.00-642.00</v>
      </c>
      <c r="E39" t="s">
        <v>18</v>
      </c>
      <c r="F39" s="17" t="str">
        <f>+Data!D34</f>
        <v>608.00-612.00</v>
      </c>
      <c r="G39" s="14" t="s">
        <v>18</v>
      </c>
      <c r="H39" s="17" t="str">
        <f>+Data!E34</f>
        <v>  913.00-  918.00</v>
      </c>
      <c r="I39" s="2" t="s">
        <v>18</v>
      </c>
    </row>
    <row r="40" spans="1:9" ht="12.75">
      <c r="A40" t="s">
        <v>31</v>
      </c>
      <c r="B40" s="17" t="str">
        <f>+Data!B35</f>
        <v>589.00-593.00</v>
      </c>
      <c r="C40" t="s">
        <v>18</v>
      </c>
      <c r="D40" t="str">
        <f>+Data!C35</f>
        <v>        N/A</v>
      </c>
      <c r="E40" t="s">
        <v>18</v>
      </c>
      <c r="F40" t="str">
        <f>+Data!D35</f>
        <v>        S/E</v>
      </c>
      <c r="G40" s="14" t="s">
        <v>18</v>
      </c>
      <c r="H40" s="10" t="str">
        <f>+Data!E35</f>
        <v>  916.00-  921.00</v>
      </c>
      <c r="I40" s="2" t="s">
        <v>18</v>
      </c>
    </row>
    <row r="41" spans="1:9" ht="12.75">
      <c r="A41" t="s">
        <v>32</v>
      </c>
      <c r="B41" s="17" t="str">
        <f>+Data!B36</f>
        <v>563.00-568.00</v>
      </c>
      <c r="C41" t="s">
        <v>17</v>
      </c>
      <c r="D41" s="17" t="str">
        <f>+Data!C36</f>
        <v>648.00-653.00</v>
      </c>
      <c r="E41" t="s">
        <v>17</v>
      </c>
      <c r="F41" s="17" t="str">
        <f>+Data!D36</f>
        <v>578.00-583.00</v>
      </c>
      <c r="G41" s="14" t="s">
        <v>17</v>
      </c>
      <c r="H41" s="17" t="str">
        <f>+Data!E36</f>
        <v>  873.00-  878.00</v>
      </c>
      <c r="I41" s="2" t="s">
        <v>17</v>
      </c>
    </row>
    <row r="42" spans="1:9" ht="12.75">
      <c r="A42" t="s">
        <v>33</v>
      </c>
      <c r="B42" s="17" t="str">
        <f>+Data!B37</f>
        <v>572.00-577.00</v>
      </c>
      <c r="C42" t="s">
        <v>17</v>
      </c>
      <c r="D42" s="18" t="str">
        <f>+Data!C37</f>
        <v>640.00-645.00</v>
      </c>
      <c r="E42" t="s">
        <v>17</v>
      </c>
      <c r="F42" s="17" t="str">
        <f>+Data!D37</f>
        <v>602.00-607.00</v>
      </c>
      <c r="G42" s="14" t="s">
        <v>17</v>
      </c>
      <c r="H42" s="17" t="str">
        <f>+Data!E37</f>
        <v>  879.00-  884.00</v>
      </c>
      <c r="I42" s="2" t="s">
        <v>17</v>
      </c>
    </row>
    <row r="43" spans="1:9" ht="12.75">
      <c r="A43" t="s">
        <v>34</v>
      </c>
      <c r="B43" s="17" t="str">
        <f>+Data!B38</f>
        <v>580.00-585.00</v>
      </c>
      <c r="C43" t="s">
        <v>18</v>
      </c>
      <c r="D43" s="10" t="str">
        <f>+Data!C38</f>
        <v>        N/A</v>
      </c>
      <c r="E43" t="s">
        <v>18</v>
      </c>
      <c r="F43" s="17" t="str">
        <f>+Data!D38</f>
        <v>608.00-613.00</v>
      </c>
      <c r="G43" s="14" t="s">
        <v>18</v>
      </c>
      <c r="H43" s="17" t="str">
        <f>+Data!E38</f>
        <v>  908.00-  913.00</v>
      </c>
      <c r="I43" s="2" t="s">
        <v>18</v>
      </c>
    </row>
    <row r="44" spans="2:8" ht="12.75">
      <c r="B44" s="9"/>
      <c r="D44" s="10"/>
      <c r="H44" s="17"/>
    </row>
    <row r="45" spans="1:9" ht="12.75">
      <c r="A45" t="s">
        <v>35</v>
      </c>
      <c r="B45" s="10" t="str">
        <f>+Data!B40</f>
        <v>662.00-667.00</v>
      </c>
      <c r="C45" t="s">
        <v>17</v>
      </c>
      <c r="D45" s="10" t="str">
        <f>+Data!C40</f>
        <v>        N/A</v>
      </c>
      <c r="F45" t="str">
        <f>+Data!D40</f>
        <v>723.00-728.00</v>
      </c>
      <c r="G45" s="14" t="s">
        <v>17</v>
      </c>
      <c r="H45" s="10" t="str">
        <f>+Data!E40</f>
        <v>1092.00-1097.00</v>
      </c>
      <c r="I45" s="2" t="s">
        <v>17</v>
      </c>
    </row>
    <row r="46" spans="1:9" ht="12.75">
      <c r="A46" t="s">
        <v>36</v>
      </c>
      <c r="B46" s="18" t="str">
        <f>+Data!B41</f>
        <v>605.00-610.00</v>
      </c>
      <c r="C46" t="s">
        <v>17</v>
      </c>
      <c r="D46" s="10" t="str">
        <f>+Data!C41</f>
        <v>        N/A</v>
      </c>
      <c r="E46" t="s">
        <v>17</v>
      </c>
      <c r="F46" s="17" t="str">
        <f>+Data!D41</f>
        <v>630.00-635.00</v>
      </c>
      <c r="G46" s="14" t="s">
        <v>17</v>
      </c>
      <c r="H46" s="17" t="str">
        <f>+Data!E41</f>
        <v>  975.00-  980.00</v>
      </c>
      <c r="I46" s="2" t="s">
        <v>17</v>
      </c>
    </row>
    <row r="47" spans="1:9" ht="12.75">
      <c r="A47" t="s">
        <v>37</v>
      </c>
      <c r="B47" s="17" t="str">
        <f>+Data!B42</f>
        <v>585.00-590.00</v>
      </c>
      <c r="C47" t="s">
        <v>18</v>
      </c>
      <c r="D47" s="18" t="str">
        <f>+Data!C42</f>
        <v>632.00-637.00</v>
      </c>
      <c r="E47" t="s">
        <v>18</v>
      </c>
      <c r="F47" s="17" t="str">
        <f>+Data!D42</f>
        <v>604.00-609.00</v>
      </c>
      <c r="G47" s="2" t="s">
        <v>18</v>
      </c>
      <c r="H47" s="17" t="str">
        <f>+Data!E42</f>
        <v>  898.00-  903.00</v>
      </c>
      <c r="I47" s="2" t="s">
        <v>18</v>
      </c>
    </row>
    <row r="48" spans="1:9" ht="12.75">
      <c r="A48" t="s">
        <v>63</v>
      </c>
      <c r="B48" t="str">
        <f>+Data!B43</f>
        <v>        N/A</v>
      </c>
      <c r="D48" s="10" t="str">
        <f>+Data!C43</f>
        <v>        N/A</v>
      </c>
      <c r="F48" t="str">
        <f>+Data!D43</f>
        <v>        S/E</v>
      </c>
      <c r="G48" s="14" t="s">
        <v>18</v>
      </c>
      <c r="H48" s="10" t="str">
        <f>+Data!E43</f>
        <v>         S/E</v>
      </c>
      <c r="I48" s="2" t="s">
        <v>18</v>
      </c>
    </row>
    <row r="49" spans="1:9" ht="12.75">
      <c r="A49" t="s">
        <v>38</v>
      </c>
      <c r="B49" t="str">
        <f>+Data!B44</f>
        <v>        N/A</v>
      </c>
      <c r="D49" s="10" t="str">
        <f>+Data!C44</f>
        <v>        N/A</v>
      </c>
      <c r="F49" s="10" t="str">
        <f>+Data!D44</f>
        <v>611.00-616.00</v>
      </c>
      <c r="G49" s="2" t="s">
        <v>18</v>
      </c>
      <c r="H49" s="10" t="str">
        <f>+Data!E44</f>
        <v>1000.00-1005.00</v>
      </c>
      <c r="I49" s="2" t="s">
        <v>18</v>
      </c>
    </row>
    <row r="50" spans="4:8" ht="12.75">
      <c r="D50" s="10"/>
      <c r="H50" s="10"/>
    </row>
    <row r="51" spans="1:9" ht="12.75">
      <c r="A51" t="s">
        <v>39</v>
      </c>
      <c r="B51" s="17" t="str">
        <f>+Data!B46</f>
        <v>590.00-594.00</v>
      </c>
      <c r="C51" t="s">
        <v>17</v>
      </c>
      <c r="D51" s="17" t="str">
        <f>+Data!C46</f>
        <v>680.00-684.00</v>
      </c>
      <c r="E51" t="s">
        <v>17</v>
      </c>
      <c r="F51" s="17" t="str">
        <f>+Data!D46</f>
        <v>602.00-606.00</v>
      </c>
      <c r="G51" s="2" t="s">
        <v>17</v>
      </c>
      <c r="H51" s="17" t="str">
        <f>+Data!E46</f>
        <v>  871.00-  876.00</v>
      </c>
      <c r="I51" s="2" t="s">
        <v>17</v>
      </c>
    </row>
    <row r="52" spans="1:9" ht="12.75">
      <c r="A52" t="s">
        <v>40</v>
      </c>
      <c r="B52" s="10" t="str">
        <f>+Data!B47</f>
        <v>611.00-615.00</v>
      </c>
      <c r="C52" t="s">
        <v>17</v>
      </c>
      <c r="D52" s="17" t="str">
        <f>+Data!C47</f>
        <v>704.00-708.00</v>
      </c>
      <c r="E52" t="s">
        <v>17</v>
      </c>
      <c r="F52" s="17" t="str">
        <f>+Data!D47</f>
        <v>635.00-639.00</v>
      </c>
      <c r="G52" s="2" t="s">
        <v>17</v>
      </c>
      <c r="H52" s="17" t="str">
        <f>+Data!E47</f>
        <v>  907.00-  912.00</v>
      </c>
      <c r="I52" s="2" t="s">
        <v>17</v>
      </c>
    </row>
    <row r="53" spans="1:9" ht="12.75">
      <c r="A53" t="s">
        <v>41</v>
      </c>
      <c r="B53" s="18" t="str">
        <f>+Data!B48</f>
        <v>625.00-629.00</v>
      </c>
      <c r="C53" t="s">
        <v>17</v>
      </c>
      <c r="D53" s="18" t="str">
        <f>+Data!C48</f>
        <v>866.00-870.00</v>
      </c>
      <c r="E53" t="s">
        <v>17</v>
      </c>
      <c r="F53" s="18" t="str">
        <f>+Data!D48</f>
        <v>634.00-638.00</v>
      </c>
      <c r="G53" s="2" t="s">
        <v>17</v>
      </c>
      <c r="H53" s="18" t="str">
        <f>+Data!E48</f>
        <v>  922.00-  927.00</v>
      </c>
      <c r="I53" s="2" t="s">
        <v>17</v>
      </c>
    </row>
    <row r="54" spans="1:9" ht="12.75">
      <c r="A54" t="s">
        <v>42</v>
      </c>
      <c r="B54" s="17" t="str">
        <f>+Data!B49</f>
        <v>596.00-600.00</v>
      </c>
      <c r="C54" t="s">
        <v>17</v>
      </c>
      <c r="D54" s="17" t="str">
        <f>+Data!C49</f>
        <v>710.00-714.00</v>
      </c>
      <c r="E54" t="s">
        <v>17</v>
      </c>
      <c r="F54" s="17" t="str">
        <f>+Data!D49</f>
        <v>605.00-609.00</v>
      </c>
      <c r="G54" s="2" t="s">
        <v>17</v>
      </c>
      <c r="H54" s="17" t="str">
        <f>+Data!E49</f>
        <v>  888.00-  893.00</v>
      </c>
      <c r="I54" s="2" t="s">
        <v>17</v>
      </c>
    </row>
    <row r="55" spans="1:9" ht="12.75">
      <c r="A55" t="s">
        <v>52</v>
      </c>
      <c r="B55" s="18" t="str">
        <f>+Data!B50</f>
        <v>607.00-610.00</v>
      </c>
      <c r="C55" t="s">
        <v>18</v>
      </c>
      <c r="D55" s="10" t="str">
        <f>+Data!C50</f>
        <v>775.00-778.00</v>
      </c>
      <c r="E55" t="s">
        <v>18</v>
      </c>
      <c r="F55" s="17" t="str">
        <f>+Data!D50</f>
        <v>649.00-653.00</v>
      </c>
      <c r="G55" s="14" t="s">
        <v>18</v>
      </c>
      <c r="H55" t="str">
        <f>+Data!E50</f>
        <v>1060.00-1065.00</v>
      </c>
      <c r="I55" s="2" t="s">
        <v>18</v>
      </c>
    </row>
    <row r="59" ht="12.75">
      <c r="A59" t="s">
        <v>43</v>
      </c>
    </row>
    <row r="60" spans="6:9" ht="12.75">
      <c r="F60" s="4" t="s">
        <v>48</v>
      </c>
      <c r="G60" s="5" t="s">
        <v>47</v>
      </c>
      <c r="H60" s="4"/>
      <c r="I60" s="5"/>
    </row>
    <row r="61" spans="2:9" ht="12.75">
      <c r="B61" t="s">
        <v>44</v>
      </c>
      <c r="F61" s="6"/>
      <c r="G61" s="7">
        <f>+F61/267</f>
        <v>0</v>
      </c>
      <c r="H61" s="6"/>
      <c r="I61" s="7"/>
    </row>
    <row r="62" spans="2:9" ht="12.75">
      <c r="B62" t="s">
        <v>50</v>
      </c>
      <c r="F62" s="6"/>
      <c r="G62" s="7">
        <f>+F62/298</f>
        <v>0</v>
      </c>
      <c r="H62" s="6"/>
      <c r="I62" s="7"/>
    </row>
    <row r="63" spans="2:9" ht="12.75">
      <c r="B63" t="s">
        <v>45</v>
      </c>
      <c r="F63" s="6"/>
      <c r="G63" s="7">
        <f>+F63/302</f>
        <v>0</v>
      </c>
      <c r="H63" s="6"/>
      <c r="I63" s="7"/>
    </row>
    <row r="64" spans="2:7" ht="12.75">
      <c r="B64" t="s">
        <v>46</v>
      </c>
      <c r="G64" s="7">
        <f>+F64/306</f>
        <v>0</v>
      </c>
    </row>
    <row r="65" spans="2:7" ht="12.75">
      <c r="B65" t="s">
        <v>51</v>
      </c>
      <c r="G65" s="7">
        <f>+F65/310</f>
        <v>0</v>
      </c>
    </row>
    <row r="67" ht="12.75">
      <c r="A67" t="s">
        <v>54</v>
      </c>
    </row>
    <row r="68" ht="12.75">
      <c r="A68" s="9"/>
    </row>
    <row r="69" ht="12.75">
      <c r="A69" s="15" t="s">
        <v>66</v>
      </c>
    </row>
    <row r="70" ht="12.75">
      <c r="A70" s="15" t="s">
        <v>67</v>
      </c>
    </row>
    <row r="71" ht="12.75">
      <c r="A71" s="15" t="s">
        <v>68</v>
      </c>
    </row>
  </sheetData>
  <sheetProtection/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pane ySplit="1" topLeftCell="A20" activePane="bottomLeft" state="frozen"/>
      <selection pane="topLeft" activeCell="A1" sqref="A1"/>
      <selection pane="bottomLeft" activeCell="E50" sqref="E50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7109375" style="0" customWidth="1"/>
  </cols>
  <sheetData>
    <row r="1" spans="2:5" ht="12.75">
      <c r="B1" s="12" t="s">
        <v>57</v>
      </c>
      <c r="C1" s="12" t="s">
        <v>59</v>
      </c>
      <c r="D1" s="12" t="s">
        <v>61</v>
      </c>
      <c r="E1" s="12" t="s">
        <v>60</v>
      </c>
    </row>
    <row r="2" spans="1:5" ht="12.75">
      <c r="A2" t="s">
        <v>2</v>
      </c>
      <c r="B2" t="s">
        <v>69</v>
      </c>
      <c r="C2" t="s">
        <v>70</v>
      </c>
      <c r="D2" t="s">
        <v>71</v>
      </c>
      <c r="E2" t="s">
        <v>72</v>
      </c>
    </row>
    <row r="3" spans="1:5" ht="12.75">
      <c r="A3" t="s">
        <v>3</v>
      </c>
      <c r="B3" t="s">
        <v>73</v>
      </c>
      <c r="C3" t="s">
        <v>74</v>
      </c>
      <c r="D3" t="s">
        <v>75</v>
      </c>
      <c r="E3" t="s">
        <v>76</v>
      </c>
    </row>
    <row r="4" spans="1:5" ht="12.75">
      <c r="A4" t="s">
        <v>4</v>
      </c>
      <c r="B4" t="s">
        <v>77</v>
      </c>
      <c r="C4" t="s">
        <v>74</v>
      </c>
      <c r="D4" t="s">
        <v>78</v>
      </c>
      <c r="E4" t="s">
        <v>76</v>
      </c>
    </row>
    <row r="5" spans="1:5" ht="12.75">
      <c r="A5" t="s">
        <v>5</v>
      </c>
      <c r="B5" t="s">
        <v>79</v>
      </c>
      <c r="C5" t="s">
        <v>64</v>
      </c>
      <c r="D5" t="s">
        <v>78</v>
      </c>
      <c r="E5" t="s">
        <v>80</v>
      </c>
    </row>
    <row r="6" spans="1:5" ht="12.75">
      <c r="A6" t="s">
        <v>6</v>
      </c>
      <c r="B6" t="s">
        <v>64</v>
      </c>
      <c r="C6" t="s">
        <v>64</v>
      </c>
      <c r="D6" t="s">
        <v>64</v>
      </c>
      <c r="E6" t="s">
        <v>81</v>
      </c>
    </row>
    <row r="7" spans="1:5" ht="12.75">
      <c r="A7" t="s">
        <v>7</v>
      </c>
      <c r="B7" t="s">
        <v>64</v>
      </c>
      <c r="C7" t="s">
        <v>64</v>
      </c>
      <c r="D7" t="s">
        <v>64</v>
      </c>
      <c r="E7" t="s">
        <v>81</v>
      </c>
    </row>
    <row r="8" spans="1:5" ht="12.75">
      <c r="A8" t="s">
        <v>8</v>
      </c>
      <c r="B8" t="s">
        <v>64</v>
      </c>
      <c r="C8" t="s">
        <v>64</v>
      </c>
      <c r="D8" t="s">
        <v>64</v>
      </c>
      <c r="E8" t="s">
        <v>82</v>
      </c>
    </row>
    <row r="9" spans="1:5" ht="12.75">
      <c r="A9" t="s">
        <v>9</v>
      </c>
      <c r="B9" t="s">
        <v>64</v>
      </c>
      <c r="C9" t="s">
        <v>64</v>
      </c>
      <c r="D9" t="s">
        <v>49</v>
      </c>
      <c r="E9" t="s">
        <v>65</v>
      </c>
    </row>
    <row r="10" spans="1:5" ht="12.75">
      <c r="A10" t="s">
        <v>10</v>
      </c>
      <c r="B10" t="s">
        <v>83</v>
      </c>
      <c r="C10" t="s">
        <v>84</v>
      </c>
      <c r="D10" t="s">
        <v>75</v>
      </c>
      <c r="E10" t="s">
        <v>85</v>
      </c>
    </row>
    <row r="11" spans="1:5" ht="12.75">
      <c r="A11" t="s">
        <v>11</v>
      </c>
      <c r="B11" t="s">
        <v>86</v>
      </c>
      <c r="C11" t="s">
        <v>87</v>
      </c>
      <c r="D11" t="s">
        <v>88</v>
      </c>
      <c r="E11" t="s">
        <v>89</v>
      </c>
    </row>
    <row r="12" spans="1:5" ht="12.75">
      <c r="A12" t="s">
        <v>12</v>
      </c>
      <c r="B12" t="s">
        <v>90</v>
      </c>
      <c r="C12" t="s">
        <v>91</v>
      </c>
      <c r="D12" t="s">
        <v>92</v>
      </c>
      <c r="E12" t="s">
        <v>93</v>
      </c>
    </row>
    <row r="13" spans="1:5" ht="12.75">
      <c r="A13" t="s">
        <v>13</v>
      </c>
      <c r="B13" t="s">
        <v>94</v>
      </c>
      <c r="C13" t="s">
        <v>95</v>
      </c>
      <c r="D13" t="s">
        <v>96</v>
      </c>
      <c r="E13" t="s">
        <v>72</v>
      </c>
    </row>
    <row r="14" spans="1:5" ht="12.75">
      <c r="A14" t="s">
        <v>14</v>
      </c>
      <c r="B14" t="s">
        <v>87</v>
      </c>
      <c r="C14" t="s">
        <v>64</v>
      </c>
      <c r="D14" t="s">
        <v>97</v>
      </c>
      <c r="E14" t="s">
        <v>98</v>
      </c>
    </row>
    <row r="15" spans="1:5" ht="12.75">
      <c r="A15" t="s">
        <v>15</v>
      </c>
      <c r="B15" t="s">
        <v>64</v>
      </c>
      <c r="C15" t="s">
        <v>64</v>
      </c>
      <c r="D15" t="s">
        <v>64</v>
      </c>
      <c r="E15" t="s">
        <v>65</v>
      </c>
    </row>
    <row r="16" spans="1:5" ht="12.75">
      <c r="A16" t="s">
        <v>16</v>
      </c>
      <c r="B16" t="s">
        <v>99</v>
      </c>
      <c r="C16" t="s">
        <v>100</v>
      </c>
      <c r="D16" t="s">
        <v>101</v>
      </c>
      <c r="E16" t="s">
        <v>102</v>
      </c>
    </row>
    <row r="18" spans="1:5" ht="12.75">
      <c r="A18" t="s">
        <v>19</v>
      </c>
      <c r="B18" t="s">
        <v>90</v>
      </c>
      <c r="C18" t="s">
        <v>103</v>
      </c>
      <c r="D18" t="s">
        <v>104</v>
      </c>
      <c r="E18" t="s">
        <v>105</v>
      </c>
    </row>
    <row r="19" spans="1:5" ht="12.75">
      <c r="A19" t="s">
        <v>20</v>
      </c>
      <c r="B19" t="s">
        <v>106</v>
      </c>
      <c r="C19" t="s">
        <v>107</v>
      </c>
      <c r="D19" t="s">
        <v>108</v>
      </c>
      <c r="E19" t="s">
        <v>109</v>
      </c>
    </row>
    <row r="20" spans="1:5" ht="12.75">
      <c r="A20" t="s">
        <v>21</v>
      </c>
      <c r="B20" t="s">
        <v>110</v>
      </c>
      <c r="C20" t="s">
        <v>49</v>
      </c>
      <c r="D20" t="s">
        <v>111</v>
      </c>
      <c r="E20" t="s">
        <v>112</v>
      </c>
    </row>
    <row r="21" spans="1:5" ht="12.75">
      <c r="A21" t="s">
        <v>56</v>
      </c>
      <c r="B21" t="s">
        <v>113</v>
      </c>
      <c r="C21" t="s">
        <v>49</v>
      </c>
      <c r="D21" t="s">
        <v>114</v>
      </c>
      <c r="E21" t="s">
        <v>115</v>
      </c>
    </row>
    <row r="22" spans="1:5" ht="12.75">
      <c r="A22" t="s">
        <v>62</v>
      </c>
      <c r="B22" t="s">
        <v>116</v>
      </c>
      <c r="C22" t="s">
        <v>49</v>
      </c>
      <c r="D22" t="s">
        <v>117</v>
      </c>
      <c r="E22" t="s">
        <v>118</v>
      </c>
    </row>
    <row r="23" spans="1:5" ht="12.75">
      <c r="A23" t="s">
        <v>55</v>
      </c>
      <c r="B23" t="s">
        <v>120</v>
      </c>
      <c r="C23" t="s">
        <v>119</v>
      </c>
      <c r="D23" t="s">
        <v>121</v>
      </c>
      <c r="E23" t="s">
        <v>85</v>
      </c>
    </row>
    <row r="24" spans="1:5" ht="12.75">
      <c r="A24" t="s">
        <v>22</v>
      </c>
      <c r="B24" t="s">
        <v>122</v>
      </c>
      <c r="C24" t="s">
        <v>123</v>
      </c>
      <c r="D24" t="s">
        <v>124</v>
      </c>
      <c r="E24" t="s">
        <v>76</v>
      </c>
    </row>
    <row r="25" spans="1:5" ht="12.75">
      <c r="A25" t="s">
        <v>23</v>
      </c>
      <c r="B25" t="s">
        <v>125</v>
      </c>
      <c r="C25" t="s">
        <v>126</v>
      </c>
      <c r="D25" t="s">
        <v>127</v>
      </c>
      <c r="E25" t="s">
        <v>128</v>
      </c>
    </row>
    <row r="27" spans="1:5" ht="12.75">
      <c r="A27" t="s">
        <v>24</v>
      </c>
      <c r="B27" t="s">
        <v>129</v>
      </c>
      <c r="C27" s="16" t="s">
        <v>130</v>
      </c>
      <c r="D27" s="16" t="s">
        <v>131</v>
      </c>
      <c r="E27" s="16" t="s">
        <v>132</v>
      </c>
    </row>
    <row r="28" spans="1:5" ht="12.75">
      <c r="A28" t="s">
        <v>25</v>
      </c>
      <c r="B28" t="s">
        <v>133</v>
      </c>
      <c r="C28" s="16" t="s">
        <v>134</v>
      </c>
      <c r="D28" s="16" t="s">
        <v>135</v>
      </c>
      <c r="E28" s="16" t="s">
        <v>136</v>
      </c>
    </row>
    <row r="29" spans="1:5" ht="12.75">
      <c r="A29" t="s">
        <v>26</v>
      </c>
      <c r="B29" t="s">
        <v>120</v>
      </c>
      <c r="C29" s="16" t="s">
        <v>137</v>
      </c>
      <c r="D29" s="16" t="s">
        <v>138</v>
      </c>
      <c r="E29" s="16" t="s">
        <v>139</v>
      </c>
    </row>
    <row r="30" spans="1:5" ht="12.75">
      <c r="A30" t="s">
        <v>27</v>
      </c>
      <c r="B30" t="s">
        <v>140</v>
      </c>
      <c r="C30" s="16" t="s">
        <v>141</v>
      </c>
      <c r="D30" s="16" t="s">
        <v>77</v>
      </c>
      <c r="E30" s="16" t="s">
        <v>142</v>
      </c>
    </row>
    <row r="31" spans="1:5" ht="12.75">
      <c r="A31" t="s">
        <v>28</v>
      </c>
      <c r="B31" t="s">
        <v>143</v>
      </c>
      <c r="C31" s="16" t="s">
        <v>144</v>
      </c>
      <c r="D31" s="16" t="s">
        <v>145</v>
      </c>
      <c r="E31" s="16" t="s">
        <v>146</v>
      </c>
    </row>
    <row r="32" ht="12.75">
      <c r="E32" s="10"/>
    </row>
    <row r="33" spans="1:5" ht="12.75">
      <c r="A33" t="s">
        <v>29</v>
      </c>
      <c r="B33" t="s">
        <v>147</v>
      </c>
      <c r="C33" s="16" t="s">
        <v>151</v>
      </c>
      <c r="D33" s="16" t="s">
        <v>148</v>
      </c>
      <c r="E33" s="16" t="s">
        <v>149</v>
      </c>
    </row>
    <row r="34" spans="1:5" ht="12.75">
      <c r="A34" t="s">
        <v>30</v>
      </c>
      <c r="B34" t="s">
        <v>150</v>
      </c>
      <c r="C34" s="16" t="s">
        <v>74</v>
      </c>
      <c r="D34" s="16" t="s">
        <v>152</v>
      </c>
      <c r="E34" s="16" t="s">
        <v>153</v>
      </c>
    </row>
    <row r="35" spans="1:5" ht="12.75">
      <c r="A35" t="s">
        <v>31</v>
      </c>
      <c r="B35" t="s">
        <v>154</v>
      </c>
      <c r="C35" t="s">
        <v>49</v>
      </c>
      <c r="D35" t="s">
        <v>64</v>
      </c>
      <c r="E35" s="16" t="s">
        <v>155</v>
      </c>
    </row>
    <row r="36" spans="1:5" ht="12.75">
      <c r="A36" t="s">
        <v>32</v>
      </c>
      <c r="B36" t="s">
        <v>156</v>
      </c>
      <c r="C36" s="16" t="s">
        <v>157</v>
      </c>
      <c r="D36" s="16" t="s">
        <v>158</v>
      </c>
      <c r="E36" s="16" t="s">
        <v>159</v>
      </c>
    </row>
    <row r="37" spans="1:5" ht="12.75">
      <c r="A37" t="s">
        <v>33</v>
      </c>
      <c r="B37" t="s">
        <v>160</v>
      </c>
      <c r="C37" s="16" t="s">
        <v>75</v>
      </c>
      <c r="D37" s="16" t="s">
        <v>161</v>
      </c>
      <c r="E37" s="16" t="s">
        <v>162</v>
      </c>
    </row>
    <row r="38" spans="1:5" ht="12.75">
      <c r="A38" t="s">
        <v>34</v>
      </c>
      <c r="B38" t="s">
        <v>163</v>
      </c>
      <c r="C38" s="16" t="s">
        <v>49</v>
      </c>
      <c r="D38" s="16" t="s">
        <v>164</v>
      </c>
      <c r="E38" s="16" t="s">
        <v>165</v>
      </c>
    </row>
    <row r="39" ht="12.75">
      <c r="E39" s="10"/>
    </row>
    <row r="40" spans="1:5" ht="12.75">
      <c r="A40" t="s">
        <v>35</v>
      </c>
      <c r="B40" t="s">
        <v>166</v>
      </c>
      <c r="C40" s="16" t="s">
        <v>49</v>
      </c>
      <c r="D40" s="16" t="s">
        <v>167</v>
      </c>
      <c r="E40" s="16" t="s">
        <v>168</v>
      </c>
    </row>
    <row r="41" spans="1:5" ht="12.75">
      <c r="A41" t="s">
        <v>36</v>
      </c>
      <c r="B41" t="s">
        <v>169</v>
      </c>
      <c r="C41" s="16" t="s">
        <v>49</v>
      </c>
      <c r="D41" s="16" t="s">
        <v>87</v>
      </c>
      <c r="E41" s="16" t="s">
        <v>170</v>
      </c>
    </row>
    <row r="42" spans="1:5" ht="12.75">
      <c r="A42" t="s">
        <v>37</v>
      </c>
      <c r="B42" t="s">
        <v>79</v>
      </c>
      <c r="C42" s="16" t="s">
        <v>171</v>
      </c>
      <c r="D42" s="16" t="s">
        <v>172</v>
      </c>
      <c r="E42" s="16" t="s">
        <v>149</v>
      </c>
    </row>
    <row r="43" spans="1:5" ht="12.75">
      <c r="A43" t="s">
        <v>63</v>
      </c>
      <c r="B43" t="s">
        <v>49</v>
      </c>
      <c r="C43" s="16" t="s">
        <v>49</v>
      </c>
      <c r="D43" s="16" t="s">
        <v>64</v>
      </c>
      <c r="E43" s="16" t="s">
        <v>65</v>
      </c>
    </row>
    <row r="44" spans="1:5" ht="12.75">
      <c r="A44" t="s">
        <v>38</v>
      </c>
      <c r="B44" t="s">
        <v>49</v>
      </c>
      <c r="C44" s="16" t="s">
        <v>49</v>
      </c>
      <c r="D44" s="16" t="s">
        <v>173</v>
      </c>
      <c r="E44" s="16" t="s">
        <v>174</v>
      </c>
    </row>
    <row r="45" ht="12.75">
      <c r="E45" s="10"/>
    </row>
    <row r="46" spans="1:5" ht="12.75">
      <c r="A46" t="s">
        <v>39</v>
      </c>
      <c r="B46" t="s">
        <v>175</v>
      </c>
      <c r="C46" s="16" t="s">
        <v>176</v>
      </c>
      <c r="D46" s="16" t="s">
        <v>177</v>
      </c>
      <c r="E46" s="16" t="s">
        <v>178</v>
      </c>
    </row>
    <row r="47" spans="1:5" ht="12.75">
      <c r="A47" t="s">
        <v>40</v>
      </c>
      <c r="B47" t="s">
        <v>179</v>
      </c>
      <c r="C47" s="16" t="s">
        <v>180</v>
      </c>
      <c r="D47" s="16" t="s">
        <v>181</v>
      </c>
      <c r="E47" s="16" t="s">
        <v>182</v>
      </c>
    </row>
    <row r="48" spans="1:5" ht="12.75">
      <c r="A48" t="s">
        <v>41</v>
      </c>
      <c r="B48" t="s">
        <v>183</v>
      </c>
      <c r="C48" s="16" t="s">
        <v>184</v>
      </c>
      <c r="D48" s="16" t="s">
        <v>185</v>
      </c>
      <c r="E48" s="16" t="s">
        <v>186</v>
      </c>
    </row>
    <row r="49" spans="1:5" ht="12.75">
      <c r="A49" t="s">
        <v>42</v>
      </c>
      <c r="B49" t="s">
        <v>187</v>
      </c>
      <c r="C49" s="16" t="s">
        <v>188</v>
      </c>
      <c r="D49" s="16" t="s">
        <v>99</v>
      </c>
      <c r="E49" s="16" t="s">
        <v>189</v>
      </c>
    </row>
    <row r="50" spans="1:5" ht="12.75">
      <c r="A50" t="s">
        <v>52</v>
      </c>
      <c r="B50" t="s">
        <v>190</v>
      </c>
      <c r="C50" s="16" t="s">
        <v>191</v>
      </c>
      <c r="D50" s="16" t="s">
        <v>192</v>
      </c>
      <c r="E50" s="16" t="s">
        <v>193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Jim</cp:lastModifiedBy>
  <cp:lastPrinted>2010-10-25T20:38:12Z</cp:lastPrinted>
  <dcterms:created xsi:type="dcterms:W3CDTF">2002-10-16T02:18:30Z</dcterms:created>
  <dcterms:modified xsi:type="dcterms:W3CDTF">2014-09-03T19:30:03Z</dcterms:modified>
  <cp:category/>
  <cp:version/>
  <cp:contentType/>
  <cp:contentStatus/>
</cp:coreProperties>
</file>