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'Report'!$A$1:$I$63</definedName>
  </definedNames>
  <calcPr fullCalcOnLoad="1"/>
</workbook>
</file>

<file path=xl/sharedStrings.xml><?xml version="1.0" encoding="utf-8"?>
<sst xmlns="http://schemas.openxmlformats.org/spreadsheetml/2006/main" count="416" uniqueCount="167">
  <si>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</si>
  <si>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</si>
  <si>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</si>
  <si>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</si>
  <si>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</si>
  <si>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</si>
  <si>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</si>
  <si>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</si>
  <si>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</si>
  <si>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Mobile</t>
  </si>
  <si>
    <t>New Orleans</t>
  </si>
  <si>
    <t>Houston</t>
  </si>
  <si>
    <t>Los Angeles</t>
  </si>
  <si>
    <t>San Francisco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</si>
  <si>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</si>
  <si>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</si>
  <si>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</si>
  <si>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</si>
  <si>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</si>
  <si>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</si>
  <si>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</si>
  <si>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</si>
  <si>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</si>
  <si>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</si>
  <si>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</si>
  <si>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</si>
  <si>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</si>
  <si>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</si>
  <si>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</si>
  <si>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</si>
  <si>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</si>
  <si>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</si>
  <si>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</si>
  <si>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</si>
  <si>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</si>
  <si>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</si>
  <si>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</si>
  <si>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</si>
  <si>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</si>
  <si>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</si>
  <si>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</si>
  <si>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</si>
  <si>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</si>
  <si>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</si>
  <si>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</si>
  <si>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</si>
  <si>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</si>
  <si>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</si>
  <si>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</si>
  <si>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</si>
  <si>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</si>
  <si>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</si>
  <si>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</si>
  <si>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</si>
  <si>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</si>
  <si>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</si>
  <si>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</si>
  <si>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</si>
  <si>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</si>
  <si>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</si>
  <si>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</si>
  <si>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>N/A - not availible</t>
  </si>
  <si>
    <t>S/A - sub avails</t>
  </si>
  <si>
    <t>S/E - sub enquiry/inquiry</t>
  </si>
  <si>
    <t xml:space="preserve">  ULSFO 0.1%</t>
  </si>
  <si>
    <t xml:space="preserve">      180 L/S</t>
  </si>
  <si>
    <t>366.00-370.00</t>
  </si>
  <si>
    <t>391.00-395.00</t>
  </si>
  <si>
    <t>768.00-773.00</t>
  </si>
  <si>
    <t>369.00-373.00</t>
  </si>
  <si>
    <t>402.00-406.00</t>
  </si>
  <si>
    <t>639.00-644.00</t>
  </si>
  <si>
    <t>372.00-376.00</t>
  </si>
  <si>
    <t>474.00-478.00</t>
  </si>
  <si>
    <t>373.00-377.00</t>
  </si>
  <si>
    <t>424.00-428.00</t>
  </si>
  <si>
    <t>644.00-649.00</t>
  </si>
  <si>
    <t>345.00-349.00</t>
  </si>
  <si>
    <t>385.00-389.00</t>
  </si>
  <si>
    <t>595.00-599.00</t>
  </si>
  <si>
    <t>630.00-635.00</t>
  </si>
  <si>
    <t>350.00-355.00</t>
  </si>
  <si>
    <t>400.00-405.00</t>
  </si>
  <si>
    <t>590.00-595.00</t>
  </si>
  <si>
    <t>634.00-644.00</t>
  </si>
  <si>
    <t>340.00-345.00</t>
  </si>
  <si>
    <t>450.00-455.00</t>
  </si>
  <si>
    <t>636.00-646.00</t>
  </si>
  <si>
    <t>325.00-330.00</t>
  </si>
  <si>
    <t>365.00-370.00</t>
  </si>
  <si>
    <t>620.00-625.00</t>
  </si>
  <si>
    <t>335.00-340.00</t>
  </si>
  <si>
    <t>385.00-390.00</t>
  </si>
  <si>
    <t>730.00-735.00</t>
  </si>
  <si>
    <t>356.00-360.00</t>
  </si>
  <si>
    <t>452.00-456.00</t>
  </si>
  <si>
    <t>746.00-750.00</t>
  </si>
  <si>
    <t>346.00-351.00</t>
  </si>
  <si>
    <t>645.00-655.00</t>
  </si>
  <si>
    <t>367.50-370.00</t>
  </si>
  <si>
    <t>409.00-412.00</t>
  </si>
  <si>
    <t>643.50-648.00</t>
  </si>
  <si>
    <t>405.00-408.00</t>
  </si>
  <si>
    <t>984.00-989.00</t>
  </si>
  <si>
    <t>373.00-376.00</t>
  </si>
  <si>
    <t>413.08-416.00</t>
  </si>
  <si>
    <t>982.00-987.00</t>
  </si>
  <si>
    <t>348.00-352.00</t>
  </si>
  <si>
    <t>361.00-365.00</t>
  </si>
  <si>
    <t>732.50-737.50</t>
  </si>
  <si>
    <t>550.00-554.00</t>
  </si>
  <si>
    <t>604.00-609.00</t>
  </si>
  <si>
    <t>408.00-440.00</t>
  </si>
  <si>
    <t>436.00-468.00</t>
  </si>
  <si>
    <t>760.00-840.00</t>
  </si>
  <si>
    <t>317.00-320.00</t>
  </si>
  <si>
    <t>360.00-364.00</t>
  </si>
  <si>
    <t>520.00-524.00</t>
  </si>
  <si>
    <t>546.00-551.00</t>
  </si>
  <si>
    <t>347.00-340.00</t>
  </si>
  <si>
    <t>369.00-372.00</t>
  </si>
  <si>
    <t>586.00-591.00</t>
  </si>
  <si>
    <t>330.00-334.00</t>
  </si>
  <si>
    <t>545.00-549.00</t>
  </si>
  <si>
    <t>570.00-575.00</t>
  </si>
  <si>
    <t>545.00-550.00</t>
  </si>
  <si>
    <t>372.00-375.00</t>
  </si>
  <si>
    <t>635.00-640.00</t>
  </si>
  <si>
    <t>347.00-352.00</t>
  </si>
  <si>
    <t>373.00-378.00</t>
  </si>
  <si>
    <t>596.00-601.00</t>
  </si>
  <si>
    <t>350.00-354.00</t>
  </si>
  <si>
    <t>393.00-397.00</t>
  </si>
  <si>
    <t>611.00-616.00</t>
  </si>
  <si>
    <t>367.00-371.00</t>
  </si>
  <si>
    <t>617.00-622.00</t>
  </si>
  <si>
    <t>342.00-347.00</t>
  </si>
  <si>
    <t>353.00-358.00</t>
  </si>
  <si>
    <t>571.00-576.00</t>
  </si>
  <si>
    <t>377.00-382.00</t>
  </si>
  <si>
    <t>577.00-582.00</t>
  </si>
  <si>
    <t>372.00-377.00</t>
  </si>
  <si>
    <t>393.00-398.00</t>
  </si>
  <si>
    <t>616.00-621.00</t>
  </si>
  <si>
    <t>370.00-375.00</t>
  </si>
  <si>
    <t>425.00-430.00</t>
  </si>
  <si>
    <t>880.00-885.00</t>
  </si>
  <si>
    <t>345.00-350.00</t>
  </si>
  <si>
    <t>366.00-371.00</t>
  </si>
  <si>
    <t>375.00-380.00</t>
  </si>
  <si>
    <t>601.00-606.00</t>
  </si>
  <si>
    <t>390.00-395.00</t>
  </si>
  <si>
    <t>670.00-675.00</t>
  </si>
  <si>
    <t>365.00-369.00</t>
  </si>
  <si>
    <t>564.00-569.00</t>
  </si>
  <si>
    <t>395.00-399.00</t>
  </si>
  <si>
    <t>572.00-577.00</t>
  </si>
  <si>
    <t>408.00-412.00</t>
  </si>
  <si>
    <t>418.00-422.00</t>
  </si>
  <si>
    <t>568.00-573.00</t>
  </si>
  <si>
    <t>376.00-380.00</t>
  </si>
  <si>
    <t>434.00-438.00</t>
  </si>
  <si>
    <t>760.00-765.00</t>
  </si>
  <si>
    <t>465.00-469.00</t>
  </si>
  <si>
    <t>745.00-750.00</t>
  </si>
  <si>
    <t>668.00-709.00</t>
  </si>
  <si>
    <t>668.00-678.00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</si>
</sst>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42116</v>
      </c>
    </row>
    <row r="3" ht="15">
      <c r="A3" s="8" t="s">
        <v>51</v>
      </c>
    </row>
    <row r="5" spans="1:9" ht="12.75">
      <c r="A5" s="12" t="s">
        <v>1</v>
      </c>
      <c r="B5" s="12" t="s">
        <v>55</v>
      </c>
      <c r="C5" s="12"/>
      <c r="D5" s="12" t="s">
        <v>65</v>
      </c>
      <c r="E5" s="12"/>
      <c r="F5" s="12" t="s">
        <v>64</v>
      </c>
      <c r="G5" s="13"/>
      <c r="H5" s="12" t="s">
        <v>56</v>
      </c>
      <c r="I5" s="3"/>
    </row>
    <row r="7" spans="1:9" ht="12.75">
      <c r="A7" t="s">
        <v>2</v>
      </c>
      <c r="B7" s="19" t="str">
        <f>+Data!B2</f>
        <v>366.00-370.00</v>
      </c>
      <c r="C7" t="s">
        <v>15</v>
      </c>
      <c r="D7" s="19" t="str">
        <f>+Data!C2</f>
        <v>391.00-395.00</v>
      </c>
      <c r="E7" t="s">
        <v>15</v>
      </c>
      <c r="F7" s="16" t="str">
        <f>+Data!D2</f>
        <v>        S/E</v>
      </c>
      <c r="G7" s="14" t="s">
        <v>15</v>
      </c>
      <c r="H7" s="19" t="str">
        <f>+Data!E2</f>
        <v>768.00-773.00</v>
      </c>
      <c r="I7" s="2" t="s">
        <v>15</v>
      </c>
    </row>
    <row r="8" spans="1:9" ht="12.75">
      <c r="A8" t="s">
        <v>3</v>
      </c>
      <c r="B8" s="19" t="str">
        <f>+Data!B3</f>
        <v>369.00-373.00</v>
      </c>
      <c r="C8" t="s">
        <v>16</v>
      </c>
      <c r="D8" s="19" t="str">
        <f>+Data!C3</f>
        <v>402.00-406.00</v>
      </c>
      <c r="E8" t="s">
        <v>16</v>
      </c>
      <c r="F8" t="str">
        <f>+Data!D3</f>
        <v>        S/E</v>
      </c>
      <c r="G8" s="14" t="s">
        <v>16</v>
      </c>
      <c r="H8" s="18" t="str">
        <f>+Data!E3</f>
        <v>639.00-644.00</v>
      </c>
      <c r="I8" s="2" t="s">
        <v>16</v>
      </c>
    </row>
    <row r="9" spans="1:9" ht="12.75">
      <c r="A9" t="s">
        <v>4</v>
      </c>
      <c r="B9" s="19" t="str">
        <f>+Data!B4</f>
        <v>372.00-376.00</v>
      </c>
      <c r="C9" t="s">
        <v>16</v>
      </c>
      <c r="D9" s="19" t="str">
        <f>+Data!C4</f>
        <v>474.00-478.00</v>
      </c>
      <c r="E9" t="s">
        <v>16</v>
      </c>
      <c r="F9" t="str">
        <f>+Data!D4</f>
        <v>        S/E</v>
      </c>
      <c r="G9" s="14" t="s">
        <v>16</v>
      </c>
      <c r="H9" s="18" t="str">
        <f>+Data!E4</f>
        <v>639.00-644.00</v>
      </c>
      <c r="I9" s="2" t="s">
        <v>16</v>
      </c>
    </row>
    <row r="10" spans="1:9" ht="12.75">
      <c r="A10" t="s">
        <v>5</v>
      </c>
      <c r="B10" s="19" t="str">
        <f>+Data!B5</f>
        <v>373.00-377.00</v>
      </c>
      <c r="C10" t="s">
        <v>16</v>
      </c>
      <c r="D10" s="19" t="str">
        <f>+Data!C5</f>
        <v>424.00-428.00</v>
      </c>
      <c r="E10" t="s">
        <v>16</v>
      </c>
      <c r="F10" t="str">
        <f>+Data!D5</f>
        <v>        S/E</v>
      </c>
      <c r="G10" s="14" t="s">
        <v>16</v>
      </c>
      <c r="H10" s="18" t="str">
        <f>+Data!E5</f>
        <v>644.00-649.00</v>
      </c>
      <c r="I10" s="2" t="s">
        <v>16</v>
      </c>
    </row>
    <row r="11" spans="1:9" ht="12.75">
      <c r="A11" t="s">
        <v>6</v>
      </c>
      <c r="B11" t="str">
        <f>+Data!B6</f>
        <v>        S/E</v>
      </c>
      <c r="C11" t="s">
        <v>16</v>
      </c>
      <c r="D11" t="str">
        <f>+Data!C6</f>
        <v>        S/E</v>
      </c>
      <c r="E11" t="s">
        <v>16</v>
      </c>
      <c r="F11" t="str">
        <f>+Data!D6</f>
        <v>        S/E</v>
      </c>
      <c r="G11" s="14" t="s">
        <v>16</v>
      </c>
      <c r="H11" s="18" t="str">
        <f>+Data!E6</f>
        <v>668.00-709.00</v>
      </c>
      <c r="I11" s="2" t="s">
        <v>16</v>
      </c>
    </row>
    <row r="12" spans="1:9" ht="12.75">
      <c r="A12" t="s">
        <v>7</v>
      </c>
      <c r="B12" t="str">
        <f>+Data!B7</f>
        <v>        S/E</v>
      </c>
      <c r="C12" t="s">
        <v>16</v>
      </c>
      <c r="D12" t="str">
        <f>+Data!C7</f>
        <v>        S/E</v>
      </c>
      <c r="E12" t="s">
        <v>16</v>
      </c>
      <c r="F12" t="str">
        <f>+Data!D7</f>
        <v>        S/E</v>
      </c>
      <c r="G12" s="14" t="s">
        <v>16</v>
      </c>
      <c r="H12" s="18" t="str">
        <f>+Data!E7</f>
        <v>668.00-678.00</v>
      </c>
      <c r="I12" s="2" t="s">
        <v>16</v>
      </c>
    </row>
    <row r="13" spans="1:9" ht="12.75">
      <c r="A13" t="s">
        <v>8</v>
      </c>
      <c r="B13" t="str">
        <f>+Data!B8</f>
        <v>        S/E</v>
      </c>
      <c r="C13" t="s">
        <v>15</v>
      </c>
      <c r="D13" t="str">
        <f>+Data!C8</f>
        <v>        S/E</v>
      </c>
      <c r="E13" t="s">
        <v>15</v>
      </c>
      <c r="F13" t="str">
        <f>+Data!D8</f>
        <v>        S/E</v>
      </c>
      <c r="G13" s="14" t="s">
        <v>15</v>
      </c>
      <c r="H13" s="18" t="str">
        <f>+Data!E8</f>
        <v>745.00-750.00</v>
      </c>
      <c r="I13" s="2" t="s">
        <v>15</v>
      </c>
    </row>
    <row r="14" spans="1:9" ht="12.75">
      <c r="A14" t="s">
        <v>9</v>
      </c>
      <c r="B14" s="19" t="str">
        <f>+Data!B9</f>
        <v>345.00-349.00</v>
      </c>
      <c r="C14" t="s">
        <v>16</v>
      </c>
      <c r="D14" s="19" t="str">
        <f>+Data!C9</f>
        <v>385.00-389.00</v>
      </c>
      <c r="E14" t="s">
        <v>16</v>
      </c>
      <c r="F14" s="19" t="str">
        <f>+Data!D9</f>
        <v>595.00-599.00</v>
      </c>
      <c r="G14" s="14" t="s">
        <v>16</v>
      </c>
      <c r="H14" s="19" t="str">
        <f>+Data!E9</f>
        <v>630.00-635.00</v>
      </c>
      <c r="I14" s="2" t="s">
        <v>15</v>
      </c>
    </row>
    <row r="15" spans="1:9" ht="12.75">
      <c r="A15" t="s">
        <v>10</v>
      </c>
      <c r="B15" s="19" t="str">
        <f>+Data!B10</f>
        <v>350.00-355.00</v>
      </c>
      <c r="C15" t="s">
        <v>16</v>
      </c>
      <c r="D15" s="19" t="str">
        <f>+Data!C10</f>
        <v>400.00-405.00</v>
      </c>
      <c r="E15" t="s">
        <v>16</v>
      </c>
      <c r="F15" s="19" t="str">
        <f>+Data!D10</f>
        <v>590.00-595.00</v>
      </c>
      <c r="G15" s="14" t="s">
        <v>16</v>
      </c>
      <c r="H15" s="19" t="str">
        <f>+Data!E10</f>
        <v>634.00-644.00</v>
      </c>
      <c r="I15" s="2" t="s">
        <v>15</v>
      </c>
    </row>
    <row r="16" spans="1:9" ht="12.75">
      <c r="A16" t="s">
        <v>11</v>
      </c>
      <c r="B16" s="19" t="str">
        <f>+Data!B11</f>
        <v>340.00-345.00</v>
      </c>
      <c r="C16" t="s">
        <v>16</v>
      </c>
      <c r="D16" s="19" t="str">
        <f>+Data!C11</f>
        <v>450.00-455.00</v>
      </c>
      <c r="E16" t="s">
        <v>16</v>
      </c>
      <c r="F16" s="19" t="str">
        <f>+Data!D11</f>
        <v>590.00-595.00</v>
      </c>
      <c r="G16" s="14" t="s">
        <v>16</v>
      </c>
      <c r="H16" s="18" t="str">
        <f>+Data!E11</f>
        <v>636.00-646.00</v>
      </c>
      <c r="I16" s="2" t="s">
        <v>15</v>
      </c>
    </row>
    <row r="17" spans="1:9" ht="12.75">
      <c r="A17" t="s">
        <v>12</v>
      </c>
      <c r="B17" s="19" t="str">
        <f>+Data!B12</f>
        <v>325.00-330.00</v>
      </c>
      <c r="C17" t="s">
        <v>16</v>
      </c>
      <c r="D17" t="str">
        <f>+Data!C12</f>
        <v>365.00-370.00</v>
      </c>
      <c r="E17" t="s">
        <v>16</v>
      </c>
      <c r="F17" t="str">
        <f>+Data!D12</f>
        <v>        S/E</v>
      </c>
      <c r="G17" s="14" t="s">
        <v>16</v>
      </c>
      <c r="H17" s="18" t="str">
        <f>+Data!E12</f>
        <v>620.00-625.00</v>
      </c>
      <c r="I17" s="2" t="s">
        <v>16</v>
      </c>
    </row>
    <row r="18" spans="1:9" ht="12.75">
      <c r="A18" t="s">
        <v>13</v>
      </c>
      <c r="B18" s="19" t="str">
        <f>+Data!B13</f>
        <v>335.00-340.00</v>
      </c>
      <c r="C18" t="s">
        <v>16</v>
      </c>
      <c r="D18" s="19" t="str">
        <f>+Data!C13</f>
        <v>385.00-390.00</v>
      </c>
      <c r="E18" t="s">
        <v>16</v>
      </c>
      <c r="F18" t="str">
        <f>+Data!D13</f>
        <v>        S/E</v>
      </c>
      <c r="G18" s="14" t="s">
        <v>16</v>
      </c>
      <c r="H18" s="19" t="str">
        <f>+Data!E13</f>
        <v>730.00-735.00</v>
      </c>
      <c r="I18" s="2" t="s">
        <v>16</v>
      </c>
    </row>
    <row r="19" spans="1:9" ht="12.75">
      <c r="A19" t="s">
        <v>14</v>
      </c>
      <c r="B19" s="19" t="str">
        <f>+Data!B14</f>
        <v>356.00-360.00</v>
      </c>
      <c r="C19" t="s">
        <v>16</v>
      </c>
      <c r="D19" s="19" t="str">
        <f>+Data!C14</f>
        <v>452.00-456.00</v>
      </c>
      <c r="E19" t="s">
        <v>16</v>
      </c>
      <c r="F19" t="str">
        <f>+Data!D14</f>
        <v>        S/E</v>
      </c>
      <c r="G19" s="14" t="s">
        <v>16</v>
      </c>
      <c r="H19" s="19" t="str">
        <f>+Data!E14</f>
        <v>746.00-750.00</v>
      </c>
      <c r="I19" s="2" t="s">
        <v>16</v>
      </c>
    </row>
    <row r="21" spans="1:9" ht="12.75">
      <c r="A21" t="s">
        <v>17</v>
      </c>
      <c r="B21" s="19" t="str">
        <f>+Data!B16</f>
        <v>346.00-351.00</v>
      </c>
      <c r="C21" t="s">
        <v>16</v>
      </c>
      <c r="D21" t="str">
        <f>+Data!C16</f>
        <v>400.00-405.00</v>
      </c>
      <c r="E21" t="s">
        <v>16</v>
      </c>
      <c r="F21" t="str">
        <f>+Data!D16</f>
        <v>        N/A</v>
      </c>
      <c r="G21" s="14"/>
      <c r="H21" t="str">
        <f>+Data!E16</f>
        <v>645.00-655.00</v>
      </c>
      <c r="I21" s="2" t="s">
        <v>16</v>
      </c>
    </row>
    <row r="22" spans="1:9" ht="12.75">
      <c r="A22" t="s">
        <v>18</v>
      </c>
      <c r="B22" s="19" t="str">
        <f>+Data!B17</f>
        <v>367.50-370.00</v>
      </c>
      <c r="C22" t="s">
        <v>16</v>
      </c>
      <c r="D22" t="str">
        <f>+Data!C17</f>
        <v>409.00-412.00</v>
      </c>
      <c r="E22" t="s">
        <v>16</v>
      </c>
      <c r="F22" t="str">
        <f>+Data!D17</f>
        <v>        N/A</v>
      </c>
      <c r="G22" s="14"/>
      <c r="H22" s="18" t="str">
        <f>+Data!E17</f>
        <v>643.50-648.00</v>
      </c>
      <c r="I22" s="2" t="s">
        <v>16</v>
      </c>
    </row>
    <row r="23" spans="1:9" ht="12.75">
      <c r="A23" t="s">
        <v>19</v>
      </c>
      <c r="B23" s="18" t="str">
        <f>+Data!B18</f>
        <v>405.00-408.00</v>
      </c>
      <c r="C23" t="s">
        <v>15</v>
      </c>
      <c r="D23" t="str">
        <f>+Data!C18</f>
        <v>        S/E</v>
      </c>
      <c r="F23" t="str">
        <f>+Data!D18</f>
        <v>        N/A</v>
      </c>
      <c r="G23" s="14"/>
      <c r="H23" s="18" t="str">
        <f>+Data!E18</f>
        <v>984.00-989.00</v>
      </c>
      <c r="I23" s="2" t="s">
        <v>15</v>
      </c>
    </row>
    <row r="24" spans="1:9" ht="12.75">
      <c r="A24" t="s">
        <v>54</v>
      </c>
      <c r="B24" t="str">
        <f>+Data!B19</f>
        <v>373.00-376.00</v>
      </c>
      <c r="C24" t="s">
        <v>15</v>
      </c>
      <c r="D24" t="str">
        <f>+Data!C19</f>
        <v>413.08-416.00</v>
      </c>
      <c r="F24" t="str">
        <f>+Data!D19</f>
        <v>        N/A</v>
      </c>
      <c r="G24" s="14"/>
      <c r="H24" t="str">
        <f>+Data!E19</f>
        <v>982.00-987.00</v>
      </c>
      <c r="I24" s="2" t="s">
        <v>15</v>
      </c>
    </row>
    <row r="25" spans="1:9" ht="12.75">
      <c r="A25" t="s">
        <v>58</v>
      </c>
      <c r="B25" s="19" t="str">
        <f>+Data!B20</f>
        <v>405.00-408.00</v>
      </c>
      <c r="C25" t="s">
        <v>15</v>
      </c>
      <c r="D25" s="19" t="str">
        <f>+Data!C20</f>
        <v>465.00-469.00</v>
      </c>
      <c r="F25" t="str">
        <f>+Data!D20</f>
        <v>        N/A</v>
      </c>
      <c r="G25" s="14"/>
      <c r="H25" s="19" t="str">
        <f>+Data!E20</f>
        <v>880.00-885.00</v>
      </c>
      <c r="I25" s="2" t="s">
        <v>15</v>
      </c>
    </row>
    <row r="26" spans="1:9" ht="12.75">
      <c r="A26" t="s">
        <v>53</v>
      </c>
      <c r="B26" s="19" t="str">
        <f>+Data!B21</f>
        <v>348.00-352.00</v>
      </c>
      <c r="C26" t="s">
        <v>15</v>
      </c>
      <c r="D26" s="19" t="str">
        <f>+Data!C21</f>
        <v>361.00-365.00</v>
      </c>
      <c r="E26" t="s">
        <v>15</v>
      </c>
      <c r="F26" t="str">
        <f>+Data!D21</f>
        <v>        N/A</v>
      </c>
      <c r="G26" s="14"/>
      <c r="H26" s="19" t="str">
        <f>+Data!E21</f>
        <v>732.50-737.50</v>
      </c>
      <c r="I26" s="2" t="s">
        <v>15</v>
      </c>
    </row>
    <row r="27" spans="1:9" ht="12.75">
      <c r="A27" t="s">
        <v>20</v>
      </c>
      <c r="B27" s="18" t="str">
        <f>+Data!B22</f>
        <v>348.00-352.00</v>
      </c>
      <c r="C27" t="s">
        <v>15</v>
      </c>
      <c r="D27" s="18" t="str">
        <f>+Data!C22</f>
        <v>550.00-554.00</v>
      </c>
      <c r="E27" t="s">
        <v>15</v>
      </c>
      <c r="F27" t="str">
        <f>+Data!D22</f>
        <v>        S/E</v>
      </c>
      <c r="G27" s="14" t="s">
        <v>15</v>
      </c>
      <c r="H27" s="19" t="str">
        <f>+Data!E22</f>
        <v>604.00-609.00</v>
      </c>
      <c r="I27" s="2" t="s">
        <v>15</v>
      </c>
    </row>
    <row r="28" spans="1:9" ht="12.75">
      <c r="A28" t="s">
        <v>21</v>
      </c>
      <c r="B28" s="19" t="str">
        <f>+Data!B23</f>
        <v>408.00-440.00</v>
      </c>
      <c r="C28" s="15" t="s">
        <v>16</v>
      </c>
      <c r="D28" s="19" t="str">
        <f>+Data!C23</f>
        <v>436.00-468.00</v>
      </c>
      <c r="E28" s="15" t="s">
        <v>16</v>
      </c>
      <c r="F28" t="str">
        <f>+Data!D23</f>
        <v>        S/E</v>
      </c>
      <c r="G28" s="14" t="s">
        <v>16</v>
      </c>
      <c r="H28" s="19" t="str">
        <f>+Data!E23</f>
        <v>760.00-840.00</v>
      </c>
      <c r="I28" s="14" t="s">
        <v>16</v>
      </c>
    </row>
    <row r="30" spans="1:9" ht="12.75">
      <c r="A30" t="s">
        <v>22</v>
      </c>
      <c r="B30" s="18" t="str">
        <f>+Data!B25</f>
        <v>317.00-320.00</v>
      </c>
      <c r="C30" t="s">
        <v>15</v>
      </c>
      <c r="D30" s="18" t="str">
        <f>+Data!C25</f>
        <v>360.00-364.00</v>
      </c>
      <c r="E30" t="s">
        <v>15</v>
      </c>
      <c r="F30" s="18" t="str">
        <f>+Data!D25</f>
        <v>520.00-524.00</v>
      </c>
      <c r="G30" s="2" t="s">
        <v>15</v>
      </c>
      <c r="H30" s="18" t="str">
        <f>+Data!E25</f>
        <v>546.00-551.00</v>
      </c>
      <c r="I30" s="2" t="s">
        <v>15</v>
      </c>
    </row>
    <row r="31" spans="1:9" ht="12.75">
      <c r="A31" t="s">
        <v>23</v>
      </c>
      <c r="B31" s="19" t="str">
        <f>+Data!B26</f>
        <v>347.00-340.00</v>
      </c>
      <c r="C31" t="s">
        <v>15</v>
      </c>
      <c r="D31" s="19" t="str">
        <f>+Data!C26</f>
        <v>369.00-372.00</v>
      </c>
      <c r="E31" t="s">
        <v>15</v>
      </c>
      <c r="F31" s="10" t="str">
        <f>+Data!D26</f>
        <v>        S/E</v>
      </c>
      <c r="G31" s="2" t="s">
        <v>15</v>
      </c>
      <c r="H31" s="18" t="str">
        <f>+Data!E26</f>
        <v>586.00-591.00</v>
      </c>
      <c r="I31" s="2" t="s">
        <v>15</v>
      </c>
    </row>
    <row r="32" spans="1:9" ht="12.75">
      <c r="A32" t="s">
        <v>24</v>
      </c>
      <c r="B32" s="18" t="str">
        <f>+Data!B27</f>
        <v>330.00-334.00</v>
      </c>
      <c r="C32" t="s">
        <v>15</v>
      </c>
      <c r="D32" s="18" t="str">
        <f>+Data!C27</f>
        <v>360.00-364.00</v>
      </c>
      <c r="E32" t="s">
        <v>15</v>
      </c>
      <c r="F32" s="10" t="str">
        <f>+Data!D27</f>
        <v>545.00-549.00</v>
      </c>
      <c r="G32" s="2" t="s">
        <v>15</v>
      </c>
      <c r="H32" s="18" t="str">
        <f>+Data!E27</f>
        <v>570.00-575.00</v>
      </c>
      <c r="I32" s="2" t="s">
        <v>15</v>
      </c>
    </row>
    <row r="33" spans="1:9" ht="12.75">
      <c r="A33" t="s">
        <v>25</v>
      </c>
      <c r="B33" s="18" t="str">
        <f>+Data!B28</f>
        <v>317.00-320.00</v>
      </c>
      <c r="C33" t="s">
        <v>15</v>
      </c>
      <c r="D33" s="18" t="str">
        <f>+Data!C28</f>
        <v>360.00-364.00</v>
      </c>
      <c r="E33" t="s">
        <v>15</v>
      </c>
      <c r="F33" s="18" t="str">
        <f>+Data!D28</f>
        <v>520.00-524.00</v>
      </c>
      <c r="G33" s="14" t="s">
        <v>15</v>
      </c>
      <c r="H33" s="18" t="str">
        <f>+Data!E28</f>
        <v>545.00-550.00</v>
      </c>
      <c r="I33" s="2" t="s">
        <v>15</v>
      </c>
    </row>
    <row r="34" spans="1:9" ht="12.75">
      <c r="A34" t="s">
        <v>26</v>
      </c>
      <c r="B34" s="19" t="str">
        <f>+Data!B29</f>
        <v>372.00-375.00</v>
      </c>
      <c r="C34" t="s">
        <v>16</v>
      </c>
      <c r="D34" s="10" t="str">
        <f>+Data!C29</f>
        <v>        S/E</v>
      </c>
      <c r="E34" t="s">
        <v>16</v>
      </c>
      <c r="F34" t="str">
        <f>+Data!D29</f>
        <v>        S/E</v>
      </c>
      <c r="G34" s="14" t="s">
        <v>16</v>
      </c>
      <c r="H34" s="18" t="str">
        <f>+Data!E29</f>
        <v>635.00-640.00</v>
      </c>
      <c r="I34" s="2" t="s">
        <v>16</v>
      </c>
    </row>
    <row r="35" spans="2:8" ht="12.75">
      <c r="B35" s="9"/>
      <c r="D35" s="9"/>
      <c r="H35" s="10"/>
    </row>
    <row r="36" spans="1:9" ht="12.75">
      <c r="A36" t="s">
        <v>27</v>
      </c>
      <c r="B36" s="18" t="str">
        <f>+Data!B31</f>
        <v>347.00-352.00</v>
      </c>
      <c r="C36" t="s">
        <v>15</v>
      </c>
      <c r="D36" s="18" t="str">
        <f>+Data!C31</f>
        <v>373.00-378.00</v>
      </c>
      <c r="E36" t="s">
        <v>15</v>
      </c>
      <c r="F36" s="10" t="str">
        <f>+Data!D31</f>
        <v>        N/A</v>
      </c>
      <c r="H36" s="10" t="str">
        <f>+Data!E31</f>
        <v>596.00-601.00</v>
      </c>
      <c r="I36" s="2" t="s">
        <v>15</v>
      </c>
    </row>
    <row r="37" spans="1:9" ht="12.75">
      <c r="A37" t="s">
        <v>28</v>
      </c>
      <c r="B37" s="19" t="str">
        <f>+Data!B32</f>
        <v>350.00-354.00</v>
      </c>
      <c r="C37" t="s">
        <v>16</v>
      </c>
      <c r="D37" s="19" t="str">
        <f>+Data!C32</f>
        <v>393.00-397.00</v>
      </c>
      <c r="E37" t="s">
        <v>16</v>
      </c>
      <c r="F37" t="str">
        <f>+Data!D32</f>
        <v>        N/A</v>
      </c>
      <c r="G37" s="14"/>
      <c r="H37" s="19" t="str">
        <f>+Data!E32</f>
        <v>611.00-616.00</v>
      </c>
      <c r="I37" s="2" t="s">
        <v>16</v>
      </c>
    </row>
    <row r="38" spans="1:9" ht="12.75">
      <c r="A38" t="s">
        <v>29</v>
      </c>
      <c r="B38" s="19" t="str">
        <f>+Data!B33</f>
        <v>367.00-371.00</v>
      </c>
      <c r="C38" t="s">
        <v>16</v>
      </c>
      <c r="D38" t="str">
        <f>+Data!C33</f>
        <v>        S/E</v>
      </c>
      <c r="E38" t="s">
        <v>16</v>
      </c>
      <c r="F38" t="str">
        <f>+Data!D33</f>
        <v>        N/A</v>
      </c>
      <c r="G38" s="14"/>
      <c r="H38" s="19" t="str">
        <f>+Data!E33</f>
        <v>617.00-622.00</v>
      </c>
      <c r="I38" s="2" t="s">
        <v>16</v>
      </c>
    </row>
    <row r="39" spans="1:9" ht="12.75">
      <c r="A39" t="s">
        <v>30</v>
      </c>
      <c r="B39" s="18" t="str">
        <f>+Data!B34</f>
        <v>342.00-347.00</v>
      </c>
      <c r="C39" t="s">
        <v>15</v>
      </c>
      <c r="D39" s="18" t="str">
        <f>+Data!C34</f>
        <v>353.00-358.00</v>
      </c>
      <c r="E39" t="s">
        <v>15</v>
      </c>
      <c r="F39" t="str">
        <f>+Data!D34</f>
        <v>        N/A</v>
      </c>
      <c r="G39" s="14"/>
      <c r="H39" s="10" t="str">
        <f>+Data!E34</f>
        <v>571.00-576.00</v>
      </c>
      <c r="I39" s="2" t="s">
        <v>15</v>
      </c>
    </row>
    <row r="40" spans="1:9" ht="12.75">
      <c r="A40" t="s">
        <v>31</v>
      </c>
      <c r="B40" s="19" t="str">
        <f>+Data!B35</f>
        <v>346.00-351.00</v>
      </c>
      <c r="C40" t="s">
        <v>15</v>
      </c>
      <c r="D40" s="19" t="str">
        <f>+Data!C35</f>
        <v>377.00-382.00</v>
      </c>
      <c r="E40" t="s">
        <v>15</v>
      </c>
      <c r="F40" t="str">
        <f>+Data!D35</f>
        <v>        N/A</v>
      </c>
      <c r="G40" s="14"/>
      <c r="H40" s="19" t="str">
        <f>+Data!E35</f>
        <v>577.00-582.00</v>
      </c>
      <c r="I40" s="2" t="s">
        <v>15</v>
      </c>
    </row>
    <row r="41" spans="1:9" ht="12.75">
      <c r="A41" t="s">
        <v>32</v>
      </c>
      <c r="B41" s="19" t="str">
        <f>+Data!B36</f>
        <v>372.00-377.00</v>
      </c>
      <c r="C41" t="s">
        <v>16</v>
      </c>
      <c r="D41" s="19" t="str">
        <f>+Data!C36</f>
        <v>393.00-398.00</v>
      </c>
      <c r="E41" t="s">
        <v>16</v>
      </c>
      <c r="F41" t="str">
        <f>+Data!D36</f>
        <v>        N/A</v>
      </c>
      <c r="G41" s="14"/>
      <c r="H41" s="19" t="str">
        <f>+Data!E36</f>
        <v>616.00-621.00</v>
      </c>
      <c r="I41" s="2" t="s">
        <v>16</v>
      </c>
    </row>
    <row r="42" spans="2:8" ht="12.75">
      <c r="B42" s="9"/>
      <c r="D42" s="10"/>
      <c r="H42" s="10"/>
    </row>
    <row r="43" spans="1:9" ht="12.75">
      <c r="A43" t="s">
        <v>33</v>
      </c>
      <c r="B43" s="10" t="str">
        <f>+Data!B38</f>
        <v>370.00-375.00</v>
      </c>
      <c r="C43" t="s">
        <v>15</v>
      </c>
      <c r="D43" s="10" t="str">
        <f>+Data!C38</f>
        <v>425.00-430.00</v>
      </c>
      <c r="E43" t="s">
        <v>15</v>
      </c>
      <c r="F43" t="str">
        <f>+Data!D38</f>
        <v>        N/A</v>
      </c>
      <c r="G43" s="14"/>
      <c r="H43" s="10" t="str">
        <f>+Data!E38</f>
        <v>880.00-885.00</v>
      </c>
      <c r="I43" s="2" t="s">
        <v>15</v>
      </c>
    </row>
    <row r="44" spans="1:9" ht="12.75">
      <c r="A44" t="s">
        <v>34</v>
      </c>
      <c r="B44" s="19" t="str">
        <f>+Data!B39</f>
        <v>345.00-350.00</v>
      </c>
      <c r="C44" t="s">
        <v>15</v>
      </c>
      <c r="D44" s="19" t="str">
        <f>+Data!C39</f>
        <v>365.00-370.00</v>
      </c>
      <c r="E44" t="s">
        <v>15</v>
      </c>
      <c r="F44" t="str">
        <f>+Data!D39</f>
        <v>        N/A</v>
      </c>
      <c r="G44" s="14"/>
      <c r="H44" s="19" t="str">
        <f>+Data!E39</f>
        <v>730.00-735.00</v>
      </c>
      <c r="I44" s="2" t="s">
        <v>15</v>
      </c>
    </row>
    <row r="45" spans="1:9" ht="12.75">
      <c r="A45" t="s">
        <v>35</v>
      </c>
      <c r="B45" s="19" t="str">
        <f>+Data!B40</f>
        <v>366.00-371.00</v>
      </c>
      <c r="C45" t="s">
        <v>16</v>
      </c>
      <c r="D45" s="19" t="str">
        <f>+Data!C40</f>
        <v>375.00-380.00</v>
      </c>
      <c r="E45" t="s">
        <v>16</v>
      </c>
      <c r="F45" s="10" t="str">
        <f>+Data!D40</f>
        <v>        N/A</v>
      </c>
      <c r="H45" s="19" t="str">
        <f>+Data!E40</f>
        <v>601.00-606.00</v>
      </c>
      <c r="I45" s="2" t="s">
        <v>16</v>
      </c>
    </row>
    <row r="46" spans="1:9" ht="12.75">
      <c r="A46" t="s">
        <v>59</v>
      </c>
      <c r="B46" t="str">
        <f>+Data!B41</f>
        <v>        N/A</v>
      </c>
      <c r="D46" s="10" t="str">
        <f>+Data!C41</f>
        <v>390.00-395.00</v>
      </c>
      <c r="E46" t="s">
        <v>16</v>
      </c>
      <c r="F46" t="str">
        <f>+Data!D41</f>
        <v>        N/A</v>
      </c>
      <c r="G46" s="14"/>
      <c r="H46" s="10" t="str">
        <f>+Data!E41</f>
        <v>        S/E</v>
      </c>
      <c r="I46" s="2" t="s">
        <v>16</v>
      </c>
    </row>
    <row r="47" spans="1:9" ht="12.75">
      <c r="A47" t="s">
        <v>36</v>
      </c>
      <c r="B47" t="str">
        <f>+Data!B42</f>
        <v>        N/A</v>
      </c>
      <c r="D47" s="10" t="str">
        <f>+Data!C42</f>
        <v>370.00-375.00</v>
      </c>
      <c r="E47" t="s">
        <v>16</v>
      </c>
      <c r="F47" s="10" t="str">
        <f>+Data!D42</f>
        <v>        N/A</v>
      </c>
      <c r="H47" s="10" t="str">
        <f>+Data!E42</f>
        <v>670.00-675.00</v>
      </c>
      <c r="I47" s="2" t="s">
        <v>16</v>
      </c>
    </row>
    <row r="48" spans="4:8" ht="12.75">
      <c r="D48" s="10"/>
      <c r="H48" s="10"/>
    </row>
    <row r="49" spans="1:9" ht="12.75">
      <c r="A49" t="s">
        <v>37</v>
      </c>
      <c r="B49" s="10" t="str">
        <f>+Data!B44</f>
        <v>350.00-354.00</v>
      </c>
      <c r="C49" t="s">
        <v>15</v>
      </c>
      <c r="D49" s="18" t="str">
        <f>+Data!C44</f>
        <v>365.00-369.00</v>
      </c>
      <c r="E49" t="s">
        <v>15</v>
      </c>
      <c r="F49" s="10" t="str">
        <f>+Data!D44</f>
        <v>        N/A</v>
      </c>
      <c r="H49" s="18" t="str">
        <f>+Data!E44</f>
        <v>564.00-569.00</v>
      </c>
      <c r="I49" s="2" t="s">
        <v>15</v>
      </c>
    </row>
    <row r="50" spans="1:9" ht="12.75">
      <c r="A50" t="s">
        <v>38</v>
      </c>
      <c r="B50" s="19" t="str">
        <f>+Data!B45</f>
        <v>373.00-377.00</v>
      </c>
      <c r="C50" t="s">
        <v>15</v>
      </c>
      <c r="D50" s="19" t="str">
        <f>+Data!C45</f>
        <v>395.00-399.00</v>
      </c>
      <c r="E50" t="s">
        <v>15</v>
      </c>
      <c r="F50" s="10" t="str">
        <f>+Data!D45</f>
        <v>        N/A</v>
      </c>
      <c r="H50" s="19" t="str">
        <f>+Data!E45</f>
        <v>572.00-577.00</v>
      </c>
      <c r="I50" s="2" t="s">
        <v>15</v>
      </c>
    </row>
    <row r="51" spans="1:9" ht="12.75">
      <c r="A51" t="s">
        <v>39</v>
      </c>
      <c r="B51" s="19" t="str">
        <f>+Data!B46</f>
        <v>408.00-412.00</v>
      </c>
      <c r="C51" t="s">
        <v>15</v>
      </c>
      <c r="D51" s="19" t="str">
        <f>+Data!C46</f>
        <v>418.00-422.00</v>
      </c>
      <c r="E51" t="s">
        <v>15</v>
      </c>
      <c r="F51" s="10" t="str">
        <f>+Data!D46</f>
        <v>        N/A</v>
      </c>
      <c r="H51" s="10" t="str">
        <f>+Data!E46</f>
        <v>        S/E</v>
      </c>
      <c r="I51" s="2" t="s">
        <v>15</v>
      </c>
    </row>
    <row r="52" spans="1:9" ht="12.75">
      <c r="A52" t="s">
        <v>40</v>
      </c>
      <c r="B52" s="18" t="str">
        <f>+Data!B47</f>
        <v>360.00-364.00</v>
      </c>
      <c r="C52" t="s">
        <v>15</v>
      </c>
      <c r="D52" s="18" t="str">
        <f>+Data!C47</f>
        <v>372.00-376.00</v>
      </c>
      <c r="E52" t="s">
        <v>15</v>
      </c>
      <c r="F52" s="10" t="str">
        <f>+Data!D47</f>
        <v>        N/A</v>
      </c>
      <c r="H52" s="18" t="str">
        <f>+Data!E47</f>
        <v>568.00-573.00</v>
      </c>
      <c r="I52" s="2" t="s">
        <v>15</v>
      </c>
    </row>
    <row r="53" spans="1:9" ht="12.75">
      <c r="A53" t="s">
        <v>50</v>
      </c>
      <c r="B53" s="19" t="str">
        <f>+Data!B48</f>
        <v>376.00-380.00</v>
      </c>
      <c r="C53" t="s">
        <v>16</v>
      </c>
      <c r="D53" s="19" t="str">
        <f>+Data!C48</f>
        <v>434.00-438.00</v>
      </c>
      <c r="E53" t="s">
        <v>16</v>
      </c>
      <c r="F53" t="str">
        <f>+Data!D48</f>
        <v>        N/A</v>
      </c>
      <c r="G53" s="14"/>
      <c r="H53" s="18" t="str">
        <f>+Data!E48</f>
        <v>760.00-765.00</v>
      </c>
      <c r="I53" s="2" t="s">
        <v>16</v>
      </c>
    </row>
    <row r="57" ht="12.75">
      <c r="A57" t="s">
        <v>41</v>
      </c>
    </row>
    <row r="58" spans="6:9" ht="12.75">
      <c r="F58" s="4" t="s">
        <v>46</v>
      </c>
      <c r="G58" s="5" t="s">
        <v>45</v>
      </c>
      <c r="H58" s="4"/>
      <c r="I58" s="5"/>
    </row>
    <row r="59" spans="2:9" ht="12.75">
      <c r="B59" t="s">
        <v>42</v>
      </c>
      <c r="F59" s="6"/>
      <c r="G59" s="7">
        <f>+F59/267</f>
        <v>0</v>
      </c>
      <c r="H59" s="6"/>
      <c r="I59" s="7"/>
    </row>
    <row r="60" spans="2:9" ht="12.75">
      <c r="B60" t="s">
        <v>48</v>
      </c>
      <c r="F60" s="6"/>
      <c r="G60" s="7">
        <f>+F60/298</f>
        <v>0</v>
      </c>
      <c r="H60" s="6"/>
      <c r="I60" s="7"/>
    </row>
    <row r="61" spans="2:9" ht="12.75">
      <c r="B61" t="s">
        <v>43</v>
      </c>
      <c r="F61" s="6"/>
      <c r="G61" s="7">
        <f>+F61/302</f>
        <v>0</v>
      </c>
      <c r="H61" s="6"/>
      <c r="I61" s="7"/>
    </row>
    <row r="62" spans="2:7" ht="12.75">
      <c r="B62" t="s">
        <v>44</v>
      </c>
      <c r="G62" s="7">
        <f>+F62/306</f>
        <v>0</v>
      </c>
    </row>
    <row r="63" spans="2:7" ht="12.75">
      <c r="B63" t="s">
        <v>49</v>
      </c>
      <c r="G63" s="7">
        <f>+F63/310</f>
        <v>0</v>
      </c>
    </row>
    <row r="65" ht="12.75">
      <c r="A65" t="s">
        <v>52</v>
      </c>
    </row>
    <row r="66" ht="12.75">
      <c r="A66" s="9"/>
    </row>
    <row r="67" ht="12.75">
      <c r="A67" s="15" t="s">
        <v>61</v>
      </c>
    </row>
    <row r="68" ht="12.75">
      <c r="A68" s="15" t="s">
        <v>62</v>
      </c>
    </row>
    <row r="69" ht="12.75">
      <c r="A69" s="15" t="s">
        <v>63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55</v>
      </c>
      <c r="C1" s="12" t="s">
        <v>57</v>
      </c>
      <c r="D1" s="12" t="s">
        <v>64</v>
      </c>
      <c r="E1" s="12" t="s">
        <v>56</v>
      </c>
    </row>
    <row r="2" spans="1:5" ht="12.75">
      <c r="A2" t="s">
        <v>2</v>
      </c>
      <c r="B2" t="s">
        <v>66</v>
      </c>
      <c r="C2" t="s">
        <v>67</v>
      </c>
      <c r="D2" t="s">
        <v>60</v>
      </c>
      <c r="E2" t="s">
        <v>68</v>
      </c>
    </row>
    <row r="3" spans="1:5" ht="12.75">
      <c r="A3" t="s">
        <v>3</v>
      </c>
      <c r="B3" t="s">
        <v>69</v>
      </c>
      <c r="C3" t="s">
        <v>70</v>
      </c>
      <c r="D3" t="s">
        <v>60</v>
      </c>
      <c r="E3" t="s">
        <v>71</v>
      </c>
    </row>
    <row r="4" spans="1:5" ht="12.75">
      <c r="A4" t="s">
        <v>4</v>
      </c>
      <c r="B4" t="s">
        <v>72</v>
      </c>
      <c r="C4" t="s">
        <v>73</v>
      </c>
      <c r="D4" t="s">
        <v>60</v>
      </c>
      <c r="E4" t="s">
        <v>71</v>
      </c>
    </row>
    <row r="5" spans="1:5" ht="12.75">
      <c r="A5" t="s">
        <v>5</v>
      </c>
      <c r="B5" t="s">
        <v>74</v>
      </c>
      <c r="C5" t="s">
        <v>75</v>
      </c>
      <c r="D5" t="s">
        <v>60</v>
      </c>
      <c r="E5" t="s">
        <v>76</v>
      </c>
    </row>
    <row r="6" spans="1:5" ht="12.75">
      <c r="A6" t="s">
        <v>6</v>
      </c>
      <c r="B6" t="s">
        <v>60</v>
      </c>
      <c r="C6" t="s">
        <v>60</v>
      </c>
      <c r="D6" t="s">
        <v>60</v>
      </c>
      <c r="E6" t="s">
        <v>165</v>
      </c>
    </row>
    <row r="7" spans="1:5" ht="12.75">
      <c r="A7" t="s">
        <v>7</v>
      </c>
      <c r="B7" t="s">
        <v>60</v>
      </c>
      <c r="C7" t="s">
        <v>60</v>
      </c>
      <c r="D7" t="s">
        <v>60</v>
      </c>
      <c r="E7" t="s">
        <v>166</v>
      </c>
    </row>
    <row r="8" spans="1:5" ht="12.75">
      <c r="A8" t="s">
        <v>8</v>
      </c>
      <c r="B8" t="s">
        <v>60</v>
      </c>
      <c r="C8" t="s">
        <v>60</v>
      </c>
      <c r="D8" t="s">
        <v>60</v>
      </c>
      <c r="E8" t="s">
        <v>164</v>
      </c>
    </row>
    <row r="9" spans="1:5" ht="12.75">
      <c r="A9" t="s">
        <v>9</v>
      </c>
      <c r="B9" t="s">
        <v>77</v>
      </c>
      <c r="C9" t="s">
        <v>78</v>
      </c>
      <c r="D9" t="s">
        <v>79</v>
      </c>
      <c r="E9" t="s">
        <v>80</v>
      </c>
    </row>
    <row r="10" spans="1:5" ht="12.75">
      <c r="A10" t="s">
        <v>10</v>
      </c>
      <c r="B10" t="s">
        <v>81</v>
      </c>
      <c r="C10" t="s">
        <v>82</v>
      </c>
      <c r="D10" t="s">
        <v>83</v>
      </c>
      <c r="E10" t="s">
        <v>84</v>
      </c>
    </row>
    <row r="11" spans="1:5" ht="12.75">
      <c r="A11" t="s">
        <v>11</v>
      </c>
      <c r="B11" t="s">
        <v>85</v>
      </c>
      <c r="C11" t="s">
        <v>86</v>
      </c>
      <c r="D11" t="s">
        <v>83</v>
      </c>
      <c r="E11" t="s">
        <v>87</v>
      </c>
    </row>
    <row r="12" spans="1:5" ht="12.75">
      <c r="A12" t="s">
        <v>12</v>
      </c>
      <c r="B12" t="s">
        <v>88</v>
      </c>
      <c r="C12" t="s">
        <v>89</v>
      </c>
      <c r="D12" t="s">
        <v>60</v>
      </c>
      <c r="E12" t="s">
        <v>90</v>
      </c>
    </row>
    <row r="13" spans="1:5" ht="12.75">
      <c r="A13" t="s">
        <v>13</v>
      </c>
      <c r="B13" t="s">
        <v>91</v>
      </c>
      <c r="C13" t="s">
        <v>92</v>
      </c>
      <c r="D13" t="s">
        <v>60</v>
      </c>
      <c r="E13" t="s">
        <v>93</v>
      </c>
    </row>
    <row r="14" spans="1:5" ht="12.75">
      <c r="A14" t="s">
        <v>14</v>
      </c>
      <c r="B14" t="s">
        <v>94</v>
      </c>
      <c r="C14" t="s">
        <v>95</v>
      </c>
      <c r="D14" t="s">
        <v>60</v>
      </c>
      <c r="E14" t="s">
        <v>96</v>
      </c>
    </row>
    <row r="16" spans="1:5" ht="12.75">
      <c r="A16" t="s">
        <v>17</v>
      </c>
      <c r="B16" t="s">
        <v>97</v>
      </c>
      <c r="C16" t="s">
        <v>82</v>
      </c>
      <c r="D16" t="s">
        <v>47</v>
      </c>
      <c r="E16" t="s">
        <v>98</v>
      </c>
    </row>
    <row r="17" spans="1:5" ht="12.75">
      <c r="A17" t="s">
        <v>18</v>
      </c>
      <c r="B17" t="s">
        <v>99</v>
      </c>
      <c r="C17" t="s">
        <v>100</v>
      </c>
      <c r="D17" t="s">
        <v>47</v>
      </c>
      <c r="E17" t="s">
        <v>101</v>
      </c>
    </row>
    <row r="18" spans="1:5" ht="12.75">
      <c r="A18" t="s">
        <v>19</v>
      </c>
      <c r="B18" t="s">
        <v>102</v>
      </c>
      <c r="C18" t="s">
        <v>60</v>
      </c>
      <c r="D18" t="s">
        <v>47</v>
      </c>
      <c r="E18" t="s">
        <v>103</v>
      </c>
    </row>
    <row r="19" spans="1:5" ht="12.75">
      <c r="A19" t="s">
        <v>54</v>
      </c>
      <c r="B19" t="s">
        <v>104</v>
      </c>
      <c r="C19" t="s">
        <v>105</v>
      </c>
      <c r="D19" t="s">
        <v>47</v>
      </c>
      <c r="E19" t="s">
        <v>106</v>
      </c>
    </row>
    <row r="20" spans="1:5" ht="12.75">
      <c r="A20" t="s">
        <v>58</v>
      </c>
      <c r="B20" t="s">
        <v>102</v>
      </c>
      <c r="C20" t="s">
        <v>163</v>
      </c>
      <c r="D20" t="s">
        <v>47</v>
      </c>
      <c r="E20" t="s">
        <v>146</v>
      </c>
    </row>
    <row r="21" spans="1:5" ht="12.75">
      <c r="A21" t="s">
        <v>53</v>
      </c>
      <c r="B21" t="s">
        <v>107</v>
      </c>
      <c r="C21" t="s">
        <v>108</v>
      </c>
      <c r="D21" t="s">
        <v>47</v>
      </c>
      <c r="E21" t="s">
        <v>109</v>
      </c>
    </row>
    <row r="22" spans="1:5" ht="12.75">
      <c r="A22" t="s">
        <v>20</v>
      </c>
      <c r="B22" t="s">
        <v>107</v>
      </c>
      <c r="C22" t="s">
        <v>110</v>
      </c>
      <c r="D22" t="s">
        <v>60</v>
      </c>
      <c r="E22" t="s">
        <v>111</v>
      </c>
    </row>
    <row r="23" spans="1:5" ht="12.75">
      <c r="A23" t="s">
        <v>21</v>
      </c>
      <c r="B23" t="s">
        <v>112</v>
      </c>
      <c r="C23" t="s">
        <v>113</v>
      </c>
      <c r="D23" t="s">
        <v>60</v>
      </c>
      <c r="E23" t="s">
        <v>114</v>
      </c>
    </row>
    <row r="25" spans="1:5" ht="12.75">
      <c r="A25" t="s">
        <v>22</v>
      </c>
      <c r="B25" t="s">
        <v>115</v>
      </c>
      <c r="C25" s="17" t="s">
        <v>116</v>
      </c>
      <c r="D25" s="17" t="s">
        <v>117</v>
      </c>
      <c r="E25" s="17" t="s">
        <v>118</v>
      </c>
    </row>
    <row r="26" spans="1:5" ht="12.75">
      <c r="A26" t="s">
        <v>23</v>
      </c>
      <c r="B26" t="s">
        <v>119</v>
      </c>
      <c r="C26" s="17" t="s">
        <v>120</v>
      </c>
      <c r="D26" s="17" t="s">
        <v>60</v>
      </c>
      <c r="E26" s="17" t="s">
        <v>121</v>
      </c>
    </row>
    <row r="27" spans="1:5" ht="12.75">
      <c r="A27" t="s">
        <v>24</v>
      </c>
      <c r="B27" t="s">
        <v>122</v>
      </c>
      <c r="C27" s="17" t="s">
        <v>116</v>
      </c>
      <c r="D27" s="17" t="s">
        <v>123</v>
      </c>
      <c r="E27" s="17" t="s">
        <v>124</v>
      </c>
    </row>
    <row r="28" spans="1:5" ht="12.75">
      <c r="A28" t="s">
        <v>25</v>
      </c>
      <c r="B28" t="s">
        <v>115</v>
      </c>
      <c r="C28" s="17" t="s">
        <v>116</v>
      </c>
      <c r="D28" s="17" t="s">
        <v>117</v>
      </c>
      <c r="E28" s="17" t="s">
        <v>125</v>
      </c>
    </row>
    <row r="29" spans="1:5" ht="12.75">
      <c r="A29" t="s">
        <v>26</v>
      </c>
      <c r="B29" t="s">
        <v>126</v>
      </c>
      <c r="C29" s="17" t="s">
        <v>60</v>
      </c>
      <c r="D29" s="17" t="s">
        <v>60</v>
      </c>
      <c r="E29" s="17" t="s">
        <v>127</v>
      </c>
    </row>
    <row r="30" ht="12.75">
      <c r="E30" s="10"/>
    </row>
    <row r="31" spans="1:5" ht="12.75">
      <c r="A31" t="s">
        <v>27</v>
      </c>
      <c r="B31" t="s">
        <v>128</v>
      </c>
      <c r="C31" s="17" t="s">
        <v>129</v>
      </c>
      <c r="D31" s="17" t="s">
        <v>47</v>
      </c>
      <c r="E31" s="17" t="s">
        <v>130</v>
      </c>
    </row>
    <row r="32" spans="1:5" ht="12.75">
      <c r="A32" t="s">
        <v>28</v>
      </c>
      <c r="B32" t="s">
        <v>131</v>
      </c>
      <c r="C32" s="17" t="s">
        <v>132</v>
      </c>
      <c r="D32" s="17" t="s">
        <v>47</v>
      </c>
      <c r="E32" s="17" t="s">
        <v>133</v>
      </c>
    </row>
    <row r="33" spans="1:5" ht="12.75">
      <c r="A33" t="s">
        <v>29</v>
      </c>
      <c r="B33" t="s">
        <v>134</v>
      </c>
      <c r="C33" t="s">
        <v>60</v>
      </c>
      <c r="D33" t="s">
        <v>47</v>
      </c>
      <c r="E33" s="17" t="s">
        <v>135</v>
      </c>
    </row>
    <row r="34" spans="1:5" ht="12.75">
      <c r="A34" t="s">
        <v>30</v>
      </c>
      <c r="B34" t="s">
        <v>136</v>
      </c>
      <c r="C34" s="17" t="s">
        <v>137</v>
      </c>
      <c r="D34" t="s">
        <v>47</v>
      </c>
      <c r="E34" s="17" t="s">
        <v>138</v>
      </c>
    </row>
    <row r="35" spans="1:5" ht="12.75">
      <c r="A35" t="s">
        <v>31</v>
      </c>
      <c r="B35" t="s">
        <v>97</v>
      </c>
      <c r="C35" s="17" t="s">
        <v>139</v>
      </c>
      <c r="D35" t="s">
        <v>47</v>
      </c>
      <c r="E35" s="17" t="s">
        <v>140</v>
      </c>
    </row>
    <row r="36" spans="1:5" ht="12.75">
      <c r="A36" t="s">
        <v>32</v>
      </c>
      <c r="B36" t="s">
        <v>141</v>
      </c>
      <c r="C36" s="17" t="s">
        <v>142</v>
      </c>
      <c r="D36" t="s">
        <v>47</v>
      </c>
      <c r="E36" s="17" t="s">
        <v>143</v>
      </c>
    </row>
    <row r="37" ht="12.75">
      <c r="E37" s="10"/>
    </row>
    <row r="38" spans="1:5" ht="12.75">
      <c r="A38" t="s">
        <v>33</v>
      </c>
      <c r="B38" t="s">
        <v>144</v>
      </c>
      <c r="C38" s="17" t="s">
        <v>145</v>
      </c>
      <c r="D38" t="s">
        <v>47</v>
      </c>
      <c r="E38" s="17" t="s">
        <v>146</v>
      </c>
    </row>
    <row r="39" spans="1:5" ht="12.75">
      <c r="A39" t="s">
        <v>34</v>
      </c>
      <c r="B39" t="s">
        <v>147</v>
      </c>
      <c r="C39" s="17" t="s">
        <v>89</v>
      </c>
      <c r="D39" t="s">
        <v>47</v>
      </c>
      <c r="E39" s="17" t="s">
        <v>93</v>
      </c>
    </row>
    <row r="40" spans="1:5" ht="12.75">
      <c r="A40" t="s">
        <v>35</v>
      </c>
      <c r="B40" t="s">
        <v>148</v>
      </c>
      <c r="C40" s="17" t="s">
        <v>149</v>
      </c>
      <c r="D40" s="17" t="s">
        <v>47</v>
      </c>
      <c r="E40" s="17" t="s">
        <v>150</v>
      </c>
    </row>
    <row r="41" spans="1:5" ht="12.75">
      <c r="A41" t="s">
        <v>59</v>
      </c>
      <c r="B41" t="s">
        <v>47</v>
      </c>
      <c r="C41" s="17" t="s">
        <v>151</v>
      </c>
      <c r="D41" s="17" t="s">
        <v>47</v>
      </c>
      <c r="E41" s="17" t="s">
        <v>60</v>
      </c>
    </row>
    <row r="42" spans="1:5" ht="12.75">
      <c r="A42" t="s">
        <v>36</v>
      </c>
      <c r="B42" t="s">
        <v>47</v>
      </c>
      <c r="C42" s="17" t="s">
        <v>144</v>
      </c>
      <c r="D42" s="17" t="s">
        <v>47</v>
      </c>
      <c r="E42" s="17" t="s">
        <v>152</v>
      </c>
    </row>
    <row r="43" ht="12.75">
      <c r="E43" s="10"/>
    </row>
    <row r="44" spans="1:5" ht="12.75">
      <c r="A44" t="s">
        <v>37</v>
      </c>
      <c r="B44" t="s">
        <v>131</v>
      </c>
      <c r="C44" s="17" t="s">
        <v>153</v>
      </c>
      <c r="D44" s="17" t="s">
        <v>47</v>
      </c>
      <c r="E44" s="17" t="s">
        <v>154</v>
      </c>
    </row>
    <row r="45" spans="1:5" ht="12.75">
      <c r="A45" t="s">
        <v>38</v>
      </c>
      <c r="B45" t="s">
        <v>74</v>
      </c>
      <c r="C45" s="17" t="s">
        <v>155</v>
      </c>
      <c r="D45" s="17" t="s">
        <v>47</v>
      </c>
      <c r="E45" s="17" t="s">
        <v>156</v>
      </c>
    </row>
    <row r="46" spans="1:5" ht="12.75">
      <c r="A46" t="s">
        <v>39</v>
      </c>
      <c r="B46" t="s">
        <v>157</v>
      </c>
      <c r="C46" s="17" t="s">
        <v>158</v>
      </c>
      <c r="D46" s="17" t="s">
        <v>47</v>
      </c>
      <c r="E46" s="17" t="s">
        <v>60</v>
      </c>
    </row>
    <row r="47" spans="1:5" ht="12.75">
      <c r="A47" t="s">
        <v>40</v>
      </c>
      <c r="B47" t="s">
        <v>116</v>
      </c>
      <c r="C47" s="17" t="s">
        <v>72</v>
      </c>
      <c r="D47" s="17" t="s">
        <v>47</v>
      </c>
      <c r="E47" s="17" t="s">
        <v>159</v>
      </c>
    </row>
    <row r="48" spans="1:5" ht="12.75">
      <c r="A48" t="s">
        <v>50</v>
      </c>
      <c r="B48" t="s">
        <v>160</v>
      </c>
      <c r="C48" s="17" t="s">
        <v>161</v>
      </c>
      <c r="D48" s="17" t="s">
        <v>47</v>
      </c>
      <c r="E48" s="17" t="s">
        <v>162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2015-04-27T12:50:22Z</dcterms:modified>
  <cp:category/>
  <cp:version/>
  <cp:contentType/>
  <cp:contentStatus/>
</cp:coreProperties>
</file>